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rveloup\Desktop\CDE\2024\Challenge Iser'Dress 2024\"/>
    </mc:Choice>
  </mc:AlternateContent>
  <xr:revisionPtr revIDLastSave="0" documentId="8_{EB8C345A-EDF2-4B1D-9067-505416F3712A}" xr6:coauthVersionLast="47" xr6:coauthVersionMax="47" xr10:uidLastSave="{00000000-0000-0000-0000-000000000000}"/>
  <bookViews>
    <workbookView xWindow="-120" yWindow="-120" windowWidth="29040" windowHeight="15840" activeTab="1" xr2:uid="{7FEB7D1D-37E2-421A-A708-D0C478F0789F}"/>
  </bookViews>
  <sheets>
    <sheet name="Club" sheetId="1" r:id="rId1"/>
    <sheet name="Amateu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8" i="1" l="1"/>
  <c r="R59" i="1"/>
  <c r="R60" i="1"/>
  <c r="R61" i="1"/>
  <c r="R62" i="1"/>
  <c r="R63" i="1"/>
  <c r="T58" i="1"/>
  <c r="T59" i="1"/>
  <c r="T60" i="1"/>
  <c r="T61" i="1"/>
  <c r="T62" i="1"/>
  <c r="T63" i="1"/>
  <c r="R64" i="1"/>
  <c r="R65" i="1"/>
  <c r="R66" i="1"/>
  <c r="T64" i="1"/>
  <c r="T65" i="1"/>
  <c r="T66" i="1"/>
  <c r="R67" i="1"/>
  <c r="T67" i="1"/>
  <c r="R53" i="1"/>
  <c r="T53" i="1"/>
  <c r="T178" i="1"/>
  <c r="T201" i="1"/>
  <c r="T202" i="1"/>
  <c r="T163" i="1"/>
  <c r="T133" i="1"/>
  <c r="T95" i="1"/>
  <c r="T166" i="1"/>
  <c r="T164" i="1"/>
  <c r="T90" i="1"/>
  <c r="T112" i="1"/>
  <c r="T89" i="1"/>
  <c r="T88" i="1"/>
  <c r="T141" i="1"/>
  <c r="T104" i="1"/>
  <c r="T120" i="1"/>
  <c r="P65" i="2"/>
  <c r="P64" i="2"/>
  <c r="T81" i="1"/>
  <c r="T115" i="1"/>
  <c r="T136" i="1"/>
  <c r="T218" i="1"/>
  <c r="T215" i="1"/>
  <c r="T195" i="1"/>
  <c r="T78" i="1"/>
  <c r="T107" i="1"/>
  <c r="T103" i="1"/>
  <c r="T160" i="1"/>
  <c r="T73" i="1"/>
  <c r="T207" i="1"/>
  <c r="T206" i="1"/>
  <c r="T208" i="1"/>
  <c r="T209" i="1"/>
  <c r="T210" i="1"/>
  <c r="T212" i="1"/>
  <c r="T213" i="1"/>
  <c r="T214" i="1"/>
  <c r="T216" i="1"/>
  <c r="T217" i="1"/>
  <c r="T219" i="1"/>
  <c r="T211" i="1"/>
  <c r="T220" i="1"/>
  <c r="T221" i="1"/>
  <c r="T222" i="1"/>
  <c r="T179" i="1"/>
  <c r="T187" i="1"/>
  <c r="T191" i="1"/>
  <c r="T183" i="1"/>
  <c r="T185" i="1"/>
  <c r="T189" i="1"/>
  <c r="T200" i="1"/>
  <c r="T196" i="1"/>
  <c r="T182" i="1"/>
  <c r="T198" i="1"/>
  <c r="T190" i="1"/>
  <c r="T181" i="1"/>
  <c r="T192" i="1"/>
  <c r="T197" i="1"/>
  <c r="T193" i="1"/>
  <c r="T180" i="1"/>
  <c r="T194" i="1"/>
  <c r="T184" i="1"/>
  <c r="T186" i="1"/>
  <c r="T199" i="1"/>
  <c r="T188" i="1"/>
  <c r="T97" i="1"/>
  <c r="T123" i="1"/>
  <c r="T151" i="1"/>
  <c r="T116" i="1"/>
  <c r="T169" i="1"/>
  <c r="T74" i="1"/>
  <c r="T72" i="1"/>
  <c r="T124" i="1"/>
  <c r="T122" i="1"/>
  <c r="T155" i="1"/>
  <c r="T106" i="1"/>
  <c r="T162" i="1"/>
  <c r="T144" i="1"/>
  <c r="T85" i="1"/>
  <c r="T86" i="1"/>
  <c r="T143" i="1"/>
  <c r="T114" i="1"/>
  <c r="T132" i="1"/>
  <c r="T171" i="1"/>
  <c r="T93" i="1"/>
  <c r="T142" i="1"/>
  <c r="T80" i="1"/>
  <c r="T117" i="1"/>
  <c r="T102" i="1"/>
  <c r="T84" i="1"/>
  <c r="T76" i="1"/>
  <c r="T161" i="1"/>
  <c r="T135" i="1"/>
  <c r="T126" i="1"/>
  <c r="T75" i="1"/>
  <c r="T168" i="1"/>
  <c r="T158" i="1"/>
  <c r="T100" i="1"/>
  <c r="T159" i="1"/>
  <c r="T94" i="1"/>
  <c r="T156" i="1"/>
  <c r="T111" i="1"/>
  <c r="T140" i="1"/>
  <c r="T127" i="1"/>
  <c r="T92" i="1"/>
  <c r="T152" i="1"/>
  <c r="T174" i="1"/>
  <c r="T131" i="1"/>
  <c r="T118" i="1"/>
  <c r="T146" i="1"/>
  <c r="T154" i="1"/>
  <c r="T153" i="1"/>
  <c r="T145" i="1"/>
  <c r="T138" i="1"/>
  <c r="T125" i="1"/>
  <c r="T96" i="1"/>
  <c r="T128" i="1"/>
  <c r="T134" i="1"/>
  <c r="T167" i="1"/>
  <c r="T119" i="1"/>
  <c r="T110" i="1"/>
  <c r="T91" i="1"/>
  <c r="T109" i="1"/>
  <c r="T137" i="1"/>
  <c r="T172" i="1"/>
  <c r="T170" i="1"/>
  <c r="T130" i="1"/>
  <c r="T157" i="1"/>
  <c r="T121" i="1"/>
  <c r="T101" i="1"/>
  <c r="T99" i="1"/>
  <c r="T147" i="1"/>
  <c r="T108" i="1"/>
  <c r="T149" i="1"/>
  <c r="T129" i="1"/>
  <c r="T87" i="1"/>
  <c r="T148" i="1"/>
  <c r="T165" i="1"/>
  <c r="T173" i="1"/>
  <c r="T139" i="1"/>
  <c r="T105" i="1"/>
  <c r="T82" i="1"/>
  <c r="T83" i="1"/>
  <c r="T150" i="1"/>
  <c r="T79" i="1"/>
  <c r="T113" i="1"/>
  <c r="T98" i="1"/>
  <c r="T77" i="1"/>
  <c r="P59" i="2"/>
  <c r="P57" i="2"/>
  <c r="P58" i="2"/>
  <c r="P60" i="2"/>
  <c r="P50" i="2"/>
  <c r="P51" i="2"/>
  <c r="P52" i="2"/>
  <c r="P53" i="2"/>
  <c r="P30" i="2"/>
  <c r="P31" i="2"/>
  <c r="P32" i="2"/>
  <c r="P34" i="2"/>
  <c r="P33" i="2"/>
  <c r="P35" i="2"/>
  <c r="P36" i="2"/>
  <c r="P37" i="2"/>
  <c r="P10" i="2"/>
  <c r="P12" i="2"/>
  <c r="P11" i="2"/>
  <c r="P13" i="2"/>
  <c r="P9" i="2"/>
  <c r="P8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45" i="2" l="1"/>
  <c r="P43" i="2"/>
  <c r="P42" i="2"/>
  <c r="P44" i="2"/>
  <c r="P41" i="2"/>
  <c r="P4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tc={BF328E0C-254B-436B-B6B9-BDC141AFAD2A}</author>
  </authors>
  <commentList>
    <comment ref="C179" authorId="0" shapeId="0" xr:uid="{BF328E0C-254B-436B-B6B9-BDC141AFAD2A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Pas licenciée en ISERE</t>
      </text>
    </comment>
  </commentList>
</comments>
</file>

<file path=xl/sharedStrings.xml><?xml version="1.0" encoding="utf-8"?>
<sst xmlns="http://schemas.openxmlformats.org/spreadsheetml/2006/main" count="843" uniqueCount="258">
  <si>
    <t>Manège Enchanté</t>
  </si>
  <si>
    <t>CHA</t>
  </si>
  <si>
    <t>Sardieu</t>
  </si>
  <si>
    <t>Couples</t>
  </si>
  <si>
    <t>Poney 2</t>
  </si>
  <si>
    <t>Poney 1</t>
  </si>
  <si>
    <t>Poney Elite</t>
  </si>
  <si>
    <t>Club 3</t>
  </si>
  <si>
    <t>Club 2</t>
  </si>
  <si>
    <t>Club 1</t>
  </si>
  <si>
    <t>Club Elite</t>
  </si>
  <si>
    <t>Amateur 3</t>
  </si>
  <si>
    <t>Amateur 2</t>
  </si>
  <si>
    <t>Amateur 1</t>
  </si>
  <si>
    <t>Amateur Elite</t>
  </si>
  <si>
    <t>Catégories</t>
  </si>
  <si>
    <t>Classement</t>
  </si>
  <si>
    <t>PC du Breda</t>
  </si>
  <si>
    <t>moyenne</t>
  </si>
  <si>
    <t>moyenne2</t>
  </si>
  <si>
    <t>moyenne3</t>
  </si>
  <si>
    <t>moyenne4</t>
  </si>
  <si>
    <t>C H Viennois</t>
  </si>
  <si>
    <t>moyenne5</t>
  </si>
  <si>
    <t>CE des 4 Fers</t>
  </si>
  <si>
    <t>moyenne6</t>
  </si>
  <si>
    <t>Ecuries de Crossey</t>
  </si>
  <si>
    <t>moyenne7</t>
  </si>
  <si>
    <t>Total  points</t>
  </si>
  <si>
    <t>Somme moyennes</t>
  </si>
  <si>
    <t>Classement Challenge</t>
  </si>
  <si>
    <t>Pro 3</t>
  </si>
  <si>
    <t>Pro 2</t>
  </si>
  <si>
    <t>pts étape</t>
  </si>
  <si>
    <t>pts étape2</t>
  </si>
  <si>
    <t>pts étape4</t>
  </si>
  <si>
    <t>pts étape3</t>
  </si>
  <si>
    <t>pts étape5</t>
  </si>
  <si>
    <t>Camille FRAGNOUD/EASY DES COMBES</t>
  </si>
  <si>
    <t>Karen PITTION/TRIOMPHE DE BURGO</t>
  </si>
  <si>
    <t>Aline CHAUTAGNAT/DIVA MAESTOSO ULTIMA</t>
  </si>
  <si>
    <t>Aline CHAUTAGNAT/VOERKAN DES SABLES</t>
  </si>
  <si>
    <t>Aurelie PRIGENT/QALAAK DES BRUYERE</t>
  </si>
  <si>
    <t>Aurelie PRIGENT/DRAGON HEART</t>
  </si>
  <si>
    <t>ADELINE LOOTVOET/BY NIGHT D'ECOTIER</t>
  </si>
  <si>
    <t>EMMY LOOTVOET/TYPE TOP DE BISSIEUX</t>
  </si>
  <si>
    <t>CHRISTEL COMMUNAL/DUBAI DE MESAGE</t>
  </si>
  <si>
    <t>ELORA JEANNE DELPORTE GLANDUT/DANUBE DE MESMON</t>
  </si>
  <si>
    <t>ANNABELLE RIDRAY/FELIZ</t>
  </si>
  <si>
    <t>NINON PEYRARD/CALL ME R'OZ MAGENTA</t>
  </si>
  <si>
    <t>LEA GIRIER/MACHACA J MOR</t>
  </si>
  <si>
    <t>ALLEX PALET/SEULENTETE HUGAUX</t>
  </si>
  <si>
    <t>ALIX NIL DE ROMANCE/HARMONIE DE MESMON</t>
  </si>
  <si>
    <t>MAE RIGOLLIER/PEPITO</t>
  </si>
  <si>
    <t>JEANNE GIROUX/BAHIA PY</t>
  </si>
  <si>
    <t>MARLENE GOUDARD/QUENZO DE LAYE</t>
  </si>
  <si>
    <t>CORINNE FINET/VAJRHA DES FI</t>
  </si>
  <si>
    <t>CHLOE FRANCOIS/BELLA</t>
  </si>
  <si>
    <t>LUCINE REYNAUD/TRESOR D'ORY</t>
  </si>
  <si>
    <t>MAE BOUBAS/PEPITO</t>
  </si>
  <si>
    <t>CHLOE BONNICHON/FENICIO DU MAS</t>
  </si>
  <si>
    <t>JULIA DELATTE/FUMIGENE DE LA CARRIERE</t>
  </si>
  <si>
    <t>FAUSTINE PLOTTIN/ECLIPSE DE LA SERRE</t>
  </si>
  <si>
    <t xml:space="preserve">CLEA GULLON NEYRIN/DARLING DU SABLON	</t>
  </si>
  <si>
    <t>MARIE BELLAVITA/GIBBS D'OPIATE</t>
  </si>
  <si>
    <t>ALLEX PALET/ELIXIR ROYAL BELAIR</t>
  </si>
  <si>
    <t>ELODIE GENIN/DEHLI DES GORGES</t>
  </si>
  <si>
    <t xml:space="preserve">JENNA GERMAIN/FRIMOUSSE DE POULANGE	</t>
  </si>
  <si>
    <t>pts étape6</t>
  </si>
  <si>
    <t>pts étape7</t>
  </si>
  <si>
    <t>Laurie JACQUET/EYDEN D'ORE</t>
  </si>
  <si>
    <t>Lucy GOUPIL/VOLCAN DE COEUR</t>
  </si>
  <si>
    <t xml:space="preserve">	MELANIE GERBELOT/GO FAST</t>
  </si>
  <si>
    <t xml:space="preserve">	FLORIANNE POUILLES/	VERY GOOD BOY LOVER</t>
  </si>
  <si>
    <t>MARINA TCHOULFIAN/EVER DIAM'S DU VANDA</t>
  </si>
  <si>
    <t>STEPHANIE AYMOZ/FLABEAU</t>
  </si>
  <si>
    <t xml:space="preserve">	GWENAELLE TIRIAULT/STAR DES LANDIERS</t>
  </si>
  <si>
    <t>MARION CHASTEL/SUZI DU CARLOZ</t>
  </si>
  <si>
    <t>ANNE TESSIER/EUROPA DE L'AULNE</t>
  </si>
  <si>
    <t xml:space="preserve">	SYLVAIN RAVEL/	BOLERO DE BONCE</t>
  </si>
  <si>
    <t xml:space="preserve">	NATHALIE DHENIN/	AMANT DU TEMPLE</t>
  </si>
  <si>
    <t>JULIA RAVIX/	AF POPIN STEEL MARY</t>
  </si>
  <si>
    <t>VALENTINE QUERO/H'PRECIOSO</t>
  </si>
  <si>
    <t>MATHILDE SARGOUSSE/	HABIL</t>
  </si>
  <si>
    <t>VALERIE LEONARD/	I NOOR D'ARGOUGES</t>
  </si>
  <si>
    <t>MAUD MARX/	MAYA DE VAL</t>
  </si>
  <si>
    <t>EMILIE ARTISE GRIOCHE/ANDALUZ DE POMMERIAZ</t>
  </si>
  <si>
    <t>EGLANTINE MUSSIO/	DESIR DE POMMERIAZ Z</t>
  </si>
  <si>
    <t>CLEA CHION/	VENUS DE POMMERIAZ</t>
  </si>
  <si>
    <t>CECILE CHENEVIER/EVER DIAM'S DU VANDA</t>
  </si>
  <si>
    <t>MAELLE RATEL GUERARD/HASHTAG DU CHÂTEAU</t>
  </si>
  <si>
    <t>PHILIPPINE BAUDRY/BELCANTO DU CHATEL</t>
  </si>
  <si>
    <t>CLOE RAVEL/	KEFIR</t>
  </si>
  <si>
    <t>MARIE FREDERIQU PINTURIER/	BLUE KANTO</t>
  </si>
  <si>
    <t>ELEA LOCHU/	GO FAST</t>
  </si>
  <si>
    <t>CINDY WIESE/	TALELOOK</t>
  </si>
  <si>
    <t>CATHERINE BOISSEL/	RUBIS DE BEAUSEJOUR</t>
  </si>
  <si>
    <t>MARYLINE KONQUI/BORSALINO PHILO</t>
  </si>
  <si>
    <t>CLARA MERCIER/GALIA DE VAL</t>
  </si>
  <si>
    <t>EMMA VIGIER/KEFIR</t>
  </si>
  <si>
    <t>MANON ROBERGET/EDGEOYA</t>
  </si>
  <si>
    <t>MARLENE MALDERA/DOUBAI LOVER</t>
  </si>
  <si>
    <t>EVA MENAGER/COCO DE LA HUTTE</t>
  </si>
  <si>
    <t>LUCIE QUERO/H'PRECIOSO</t>
  </si>
  <si>
    <t>CELINE JOMAIN/ODIABLO DE POMMERIA Z</t>
  </si>
  <si>
    <t>VALERIE BOURSIER/MANGO</t>
  </si>
  <si>
    <t>LENA RYBA/VAS Y JONKIERE</t>
  </si>
  <si>
    <t>Lisa Collinet/VERSAILLES DE LORISAN</t>
  </si>
  <si>
    <t>LIV ARNAUD/BELCANTO DU CHATEL</t>
  </si>
  <si>
    <t>Lauriane Renaud/	QUALAMITY</t>
  </si>
  <si>
    <t>ANASTASSIA DUBOIS/ELAN FELHI NO</t>
  </si>
  <si>
    <t>PAULINE FERLIN/VENUSS</t>
  </si>
  <si>
    <t>EMMA VALLET/QALAAK DES BRUYERE</t>
  </si>
  <si>
    <t>JULIE CARLIER/ QUICKE</t>
  </si>
  <si>
    <t>ROMANE VAUTIER LEONARD/I NOOR D'ARGOUGES</t>
  </si>
  <si>
    <t>LEA GIRIER/UADJA DU CHAPOTIER</t>
  </si>
  <si>
    <t>GWENAELLE TIRIAULT/STAR DES LANDIERS</t>
  </si>
  <si>
    <t>NATACHA GUILLON NEYRIN/ PEGASO CMG</t>
  </si>
  <si>
    <t>YVETTE DEVILLA/BELINDA LA GOULA</t>
  </si>
  <si>
    <t>AURELIE LAFRAISE/HIP HOP DU BOIS AILE</t>
  </si>
  <si>
    <t>Somme 4 meilleures moyennes</t>
  </si>
  <si>
    <t>FREDERIQUE RAAG/IGOR</t>
  </si>
  <si>
    <t>CATHERINE LEGRAND/VALESPOIR LA GOULA</t>
  </si>
  <si>
    <t xml:space="preserve">	QUENTIN MERMIER/NAINBUSTE DE PARI</t>
  </si>
  <si>
    <t>ANNICK HORVAT/MOINDEUX DE L'ECRIN</t>
  </si>
  <si>
    <t>LEANE BOURNE/UNCA</t>
  </si>
  <si>
    <t>LAURE JABELIN/GAIA D'AVANCON</t>
  </si>
  <si>
    <t>JUSTINE CROISILE/ALLOWIN DUFAURE DE L</t>
  </si>
  <si>
    <t>MARIE LAURE LEBON/VILROSE VARENNES</t>
  </si>
  <si>
    <t>ANNE CHARLOTTE DOMINGUEZ/ARSENIC TEAMJOY</t>
  </si>
  <si>
    <t>STEPHANIE PERRET:QUETZALE DU TREVOUX</t>
  </si>
  <si>
    <t>DELPHINE MATHEY/UNA DE LA NAUTE</t>
  </si>
  <si>
    <t>MATHILDE ALEMAN/ETERNALSUNSHINE DULIN</t>
  </si>
  <si>
    <t>LESLIE BEAUCOUSIN/ASTUCE DES TOUCHES</t>
  </si>
  <si>
    <t>CLARA VINCENT/UVANOE DE LA COMBE</t>
  </si>
  <si>
    <t>CLEMENCE PERRET/BAIKAL DES GORGES</t>
  </si>
  <si>
    <t>Marie lou SCHNEIDER / PADDYS BAY BOY</t>
  </si>
  <si>
    <t>EMILIE DEKHIL/	FILOU DES BOUDILLONS</t>
  </si>
  <si>
    <t>CLEMENCE MARCON/CALYPSO DU CHALET</t>
  </si>
  <si>
    <t xml:space="preserve">nb de participations </t>
  </si>
  <si>
    <t>Classements Provisoires du Challenge ISER'DRESS BY DEVOUCOUX 2023
AMATEUR et PRO</t>
  </si>
  <si>
    <t>MAELINE RESIDORI/FREGATE DU PAQUIER</t>
  </si>
  <si>
    <t>EMILIE SORET/QUINTERO</t>
  </si>
  <si>
    <t>NELL MOULIN/	PATO</t>
  </si>
  <si>
    <t>CASSANDRE GARCIN/DANA DE VAL</t>
  </si>
  <si>
    <t>OCEANE LOIRAT/POLYVALENT</t>
  </si>
  <si>
    <t>ELISA LINARD/UNFORGETABLE PERRAY</t>
  </si>
  <si>
    <t>CAROLINE DUMONT/UKRENE DU VIVIERS</t>
  </si>
  <si>
    <t>JULIA RAVIX/AF POPIN STEEL MARY</t>
  </si>
  <si>
    <t>PHILIPPE WENDLING/DREAM DES CHENES (38)</t>
  </si>
  <si>
    <t>LUCIE RAYNAUD/BABY BOY DU BUTIN (43)</t>
  </si>
  <si>
    <t>Classements Provisoires du Challenge ISER'DRESS BY DEVOUCOUX 2024
CLUB, PONEY, AMATEUR et PRO</t>
  </si>
  <si>
    <t>pts étape72</t>
  </si>
  <si>
    <t>Arandon</t>
  </si>
  <si>
    <t>Classement Challenge
6 meilleures</t>
  </si>
  <si>
    <t>4 mini</t>
  </si>
  <si>
    <t>moyenne 8</t>
  </si>
  <si>
    <t>4 Fers</t>
  </si>
  <si>
    <t>3 mini</t>
  </si>
  <si>
    <t>Flore VALARIN / FURSTINA</t>
  </si>
  <si>
    <t>LUCIE CAMBE/GALIA DE VAL</t>
  </si>
  <si>
    <t>ALEXIA GUILLET/PATO</t>
  </si>
  <si>
    <t>BASTIEN LENTILLON/EVER ME DE JAX</t>
  </si>
  <si>
    <t>MANON JOURDANET/PATO</t>
  </si>
  <si>
    <t>LOU ANNE MENDOZA/BAHIA PY</t>
  </si>
  <si>
    <t>CAMILLE COLLADOS/ETERNALSUNSHINE DULIN</t>
  </si>
  <si>
    <t>VALENTINE QUERO/IRIS</t>
  </si>
  <si>
    <t>LEA DEFONTAINE/GEP UP D'AVANCON</t>
  </si>
  <si>
    <t>CHARLOTTE ALADENISE/AVANA DES ANTES</t>
  </si>
  <si>
    <t>MAUD MARX/SANNE IN DE WEI</t>
  </si>
  <si>
    <t>Laurence ROUX FOUILLET/A LITTLE PINK LA SAGE</t>
  </si>
  <si>
    <t>Kristy Lea SPEARE/BUDDY</t>
  </si>
  <si>
    <t>Lilou CARROUX/KAJENDY O</t>
  </si>
  <si>
    <t>Maia RAFLE/BRIOSA GOM</t>
  </si>
  <si>
    <t>Jean Dominique ZANUS/CAMPINO PY</t>
  </si>
  <si>
    <t>Delphine BRIOUDE/FURST VON WELT</t>
  </si>
  <si>
    <t>Isabelle DAREUX BELVEGUE/EN EX VOTO BEL'AIR</t>
  </si>
  <si>
    <t>Anne Laure PINI/DON JUAN HS</t>
  </si>
  <si>
    <t>Camille GEOFFROY/FLO DE FARAMANS</t>
  </si>
  <si>
    <t>Clemence SIMON/SANNE IN DE WEI</t>
  </si>
  <si>
    <t>Virginie MOREL/HABANERO PY</t>
  </si>
  <si>
    <t>Sophie REPITON/HASHTAG DE L'ORGRIS</t>
  </si>
  <si>
    <t>Camille ZANUS/ESTIMADO PY</t>
  </si>
  <si>
    <t>SARA ANGEBAUD/ESPRI DE BONCE</t>
  </si>
  <si>
    <t>EMILIE LALLEMANT/MILLICENT FEILE</t>
  </si>
  <si>
    <t>HC</t>
  </si>
  <si>
    <t>LUCIE QUERO/IRIS</t>
  </si>
  <si>
    <t>ROMANE MARY LOUSSOUARN/KINGAROO</t>
  </si>
  <si>
    <t>PAULINE MARTIGNAT/ORIO</t>
  </si>
  <si>
    <t>MAEVA SOCQUET/VALESPOIR LA GOULA</t>
  </si>
  <si>
    <t>STEPHANIE PERRET/AUGHRIM FIONN</t>
  </si>
  <si>
    <t>MELANIE ZAPATA/HABANERO PY</t>
  </si>
  <si>
    <t>CATARINA CHATAIN/ALPHA DU GARON</t>
  </si>
  <si>
    <t>ELINA MOYON/DANUBE DE MESMON</t>
  </si>
  <si>
    <t>ALECIA LORENZO/BETHSABEE DU MAZAL</t>
  </si>
  <si>
    <t>LAURENCE DE LORENZI/FANTASIA DE LA LIVE</t>
  </si>
  <si>
    <t>PAULINE MARTIGNAT/KINGAROO</t>
  </si>
  <si>
    <t>ROMANE MARY LOUSSOUARN/ORIO</t>
  </si>
  <si>
    <t>LUCIE QUERO/GALIA DE VAL</t>
  </si>
  <si>
    <t>dep 26</t>
  </si>
  <si>
    <t>dep 41</t>
  </si>
  <si>
    <t>MARINE KARLESKIND/MAYA DE VAL</t>
  </si>
  <si>
    <t>AMBRE HILLER CORTEY/GOLOSA</t>
  </si>
  <si>
    <t>MAREVA RABACA/ORIO</t>
  </si>
  <si>
    <t>CLARA MERCIER/H'PRECIOSO</t>
  </si>
  <si>
    <t>EMELINE MAZIERE TAURAN/IRA DE SAINT AUGUSTIN</t>
  </si>
  <si>
    <t>LEA BOUTHRIN/GLASGOW DE LAUZ</t>
  </si>
  <si>
    <t>ERIKA BLONDEAU/JACK SPARROW</t>
  </si>
  <si>
    <t>LUCILLE RIGAUD/BABY BOY DU BUTIN</t>
  </si>
  <si>
    <t>JADE LA CRAMPE/ICETEA D'EYGUILLERE</t>
  </si>
  <si>
    <t>JULIETTE DUCULTY/RIVAGE D'AVANCON</t>
  </si>
  <si>
    <t>CAMILLE BRELOT/BANJER</t>
  </si>
  <si>
    <t>JULIA DI MARTINO/SURPRISE DES SOURCES</t>
  </si>
  <si>
    <t>LOU ANNE MENDOZA/ESTREIA</t>
  </si>
  <si>
    <t>CASSANDRA DESCHAMPS/DESCARADO MT II</t>
  </si>
  <si>
    <t>ELISE NICOLLE/BORSALINO PHILO</t>
  </si>
  <si>
    <t>KARINE DEFILLON/QUALITAD</t>
  </si>
  <si>
    <t>MAEWENN DOARE TRAXEL/GOLOSA</t>
  </si>
  <si>
    <t>MAREVA RABACA/KINGAROO</t>
  </si>
  <si>
    <t>EUGENIE MAUFFREY VAUCAMP/ELFOY</t>
  </si>
  <si>
    <t>dep 43</t>
  </si>
  <si>
    <t>SACHA VANDROUX/TEMPESIA</t>
  </si>
  <si>
    <t>JEANNE BESSET/IRRELLE DU BUHOT</t>
  </si>
  <si>
    <t>CASSANDRE VANDROUX/HUSKY DES LECHERES</t>
  </si>
  <si>
    <t>PATRICIA D ENNETIERES/VENUS DE FLOSAILLE</t>
  </si>
  <si>
    <t>ELISA LINARD/HASKO DE RIBAUD</t>
  </si>
  <si>
    <t>MELANIE EVANO/VEGAS DE BONNETIERE</t>
  </si>
  <si>
    <t>YSALINE MATHEVET/BEVERLY DES TILLEULS</t>
  </si>
  <si>
    <t>JORDANE MALNATI/VANILLA SKY FAST</t>
  </si>
  <si>
    <t>dep 74</t>
  </si>
  <si>
    <t>HC dep 74</t>
  </si>
  <si>
    <t>JENNA GERMAIN/ELMER DE POULANGE</t>
  </si>
  <si>
    <t>ADELE DUPORT/ALADIN DES SOURCES</t>
  </si>
  <si>
    <t>SANDRA BROCHET/CALIF DE BEAUFAI</t>
  </si>
  <si>
    <t>MAGALI BARRY/CORRADOO MOUNTAIN DUN</t>
  </si>
  <si>
    <t>CORENTIN CHARNAY/ESTREIA</t>
  </si>
  <si>
    <t>MARLIE FISLI/BOLERO</t>
  </si>
  <si>
    <t>LEXIE TROUSSIER DURET/USKINA DES GENEVRIS</t>
  </si>
  <si>
    <t>CHLOE SCAGLIA/ROXANE DES COURS</t>
  </si>
  <si>
    <t>ELISE NICOLLE/DIB'S</t>
  </si>
  <si>
    <t>JULIE CARLIER/LOUNA DU BAMBOIS</t>
  </si>
  <si>
    <t>EMMANUELLE ROZIER RETIERE/HUELVENO</t>
  </si>
  <si>
    <t>SANDRINE VENEREUX/SAUJAC DE GASSER</t>
  </si>
  <si>
    <t>ERIC MUNSCH/GALYPSO LOVER</t>
  </si>
  <si>
    <t>DORINE FERNANDEZ/ISATO</t>
  </si>
  <si>
    <t>PASCALE RIZZON EYMARD/ELECTRICO VII</t>
  </si>
  <si>
    <t>dep 73</t>
  </si>
  <si>
    <t>OPHELIE BEBRONNE/VALENTIN D'ARNOULT</t>
  </si>
  <si>
    <t>MAIWENN JOUBERT/JERASH</t>
  </si>
  <si>
    <t>MANON FAUBET/SULIVAN D'EYGUILLERE</t>
  </si>
  <si>
    <t>ARWEN MORISSEAU/LINDOR DU CHÂTEAU</t>
  </si>
  <si>
    <t>MARTHA DAGUET/JEWEL</t>
  </si>
  <si>
    <t>INES PAVIN/ATALANTE DE LA FARE</t>
  </si>
  <si>
    <t>FLORIANNE POUILLES/DESIRE DE KILLIAMS</t>
  </si>
  <si>
    <t>JULIE CARLIER/PEPITO</t>
  </si>
  <si>
    <t>HC dep 26</t>
  </si>
  <si>
    <t>*61,5</t>
  </si>
  <si>
    <t>CLEMENCE PERRET/AUGHRIM FIONN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</si>
</sst>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9" tint="-0.499984740745262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5" xfId="0" applyFont="1" applyFill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2" borderId="2" xfId="0" applyFill="1" applyBorder="1"/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2" xfId="0" applyFont="1" applyFill="1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4" borderId="8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266"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5" tint="0.3999755851924192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</dxf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bottom style="double">
          <color indexed="64"/>
        </bottom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bottom style="double">
          <color indexed="64"/>
        </bottom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bottom style="double">
          <color indexed="64"/>
        </bottom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double">
          <color indexed="64"/>
        </top>
        <bottom style="double">
          <color indexed="64"/>
        </bottom>
      </border>
    </dxf>
    <dxf>
      <border outline="0">
        <bottom style="double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444501</xdr:colOff>
      <xdr:row>1</xdr:row>
      <xdr:rowOff>22412</xdr:rowOff>
    </xdr:from>
    <xdr:to>
      <xdr:col>18</xdr:col>
      <xdr:colOff>1135192</xdr:colOff>
      <xdr:row>2</xdr:row>
      <xdr:rowOff>20420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C8D96347-1C42-483E-BDC4-149517FAC9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9000" b="32000"/>
        <a:stretch/>
      </xdr:blipFill>
      <xdr:spPr>
        <a:xfrm>
          <a:off x="13174383" y="212912"/>
          <a:ext cx="1833691" cy="760008"/>
        </a:xfrm>
        <a:prstGeom prst="rect">
          <a:avLst/>
        </a:prstGeom>
      </xdr:spPr>
    </xdr:pic>
    <xdr:clientData/>
  </xdr:twoCellAnchor>
  <xdr:twoCellAnchor editAs="oneCell">
    <xdr:from>
      <xdr:col>0</xdr:col>
      <xdr:colOff>127499</xdr:colOff>
      <xdr:row>1</xdr:row>
      <xdr:rowOff>82052</xdr:rowOff>
    </xdr:from>
    <xdr:to>
      <xdr:col>2</xdr:col>
      <xdr:colOff>741932</xdr:colOff>
      <xdr:row>2</xdr:row>
      <xdr:rowOff>201706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E338B2B8-BB03-40CC-8ABE-6BFCE3A6C3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9000" b="32000"/>
        <a:stretch/>
      </xdr:blipFill>
      <xdr:spPr>
        <a:xfrm>
          <a:off x="127499" y="272552"/>
          <a:ext cx="2396168" cy="881654"/>
        </a:xfrm>
        <a:prstGeom prst="rect">
          <a:avLst/>
        </a:prstGeom>
      </xdr:spPr>
    </xdr:pic>
    <xdr:clientData/>
  </xdr:twoCellAnchor>
  <xdr:twoCellAnchor editAs="oneCell">
    <xdr:from>
      <xdr:col>11</xdr:col>
      <xdr:colOff>422603</xdr:colOff>
      <xdr:row>1</xdr:row>
      <xdr:rowOff>313765</xdr:rowOff>
    </xdr:from>
    <xdr:to>
      <xdr:col>14</xdr:col>
      <xdr:colOff>329294</xdr:colOff>
      <xdr:row>2</xdr:row>
      <xdr:rowOff>19648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64F5E62-81DE-4C0F-A266-3B1472302D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53" t="31361" r="78547" b="52490"/>
        <a:stretch/>
      </xdr:blipFill>
      <xdr:spPr>
        <a:xfrm>
          <a:off x="9936397" y="504265"/>
          <a:ext cx="1472294" cy="467883"/>
        </a:xfrm>
        <a:prstGeom prst="rect">
          <a:avLst/>
        </a:prstGeom>
      </xdr:spPr>
    </xdr:pic>
    <xdr:clientData/>
  </xdr:twoCellAnchor>
  <xdr:twoCellAnchor editAs="oneCell">
    <xdr:from>
      <xdr:col>14</xdr:col>
      <xdr:colOff>145676</xdr:colOff>
      <xdr:row>1</xdr:row>
      <xdr:rowOff>112059</xdr:rowOff>
    </xdr:from>
    <xdr:to>
      <xdr:col>16</xdr:col>
      <xdr:colOff>177710</xdr:colOff>
      <xdr:row>2</xdr:row>
      <xdr:rowOff>78415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7F87DCED-3655-4089-84AB-F5DF1B600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4470" y="302559"/>
          <a:ext cx="1175034" cy="72835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254001</xdr:colOff>
      <xdr:row>0</xdr:row>
      <xdr:rowOff>31750</xdr:rowOff>
    </xdr:from>
    <xdr:to>
      <xdr:col>14</xdr:col>
      <xdr:colOff>1137158</xdr:colOff>
      <xdr:row>2</xdr:row>
      <xdr:rowOff>179543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2B37F00-FC14-4605-BBF3-1DD3A8F0A9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9000" b="32000"/>
        <a:stretch/>
      </xdr:blipFill>
      <xdr:spPr>
        <a:xfrm>
          <a:off x="11303001" y="31750"/>
          <a:ext cx="1134046" cy="528793"/>
        </a:xfrm>
        <a:prstGeom prst="rect">
          <a:avLst/>
        </a:prstGeom>
      </xdr:spPr>
    </xdr:pic>
    <xdr:clientData/>
  </xdr:twoCellAnchor>
  <xdr:twoCellAnchor editAs="oneCell">
    <xdr:from>
      <xdr:col>0</xdr:col>
      <xdr:colOff>194735</xdr:colOff>
      <xdr:row>0</xdr:row>
      <xdr:rowOff>14817</xdr:rowOff>
    </xdr:from>
    <xdr:to>
      <xdr:col>1</xdr:col>
      <xdr:colOff>418614</xdr:colOff>
      <xdr:row>2</xdr:row>
      <xdr:rowOff>162610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110F0D0-25F1-4470-B960-8567AF1C95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9000" b="32000"/>
        <a:stretch/>
      </xdr:blipFill>
      <xdr:spPr>
        <a:xfrm>
          <a:off x="194735" y="14817"/>
          <a:ext cx="1134046" cy="528793"/>
        </a:xfrm>
        <a:prstGeom prst="rect">
          <a:avLst/>
        </a:prstGeom>
      </xdr:spPr>
    </xdr:pic>
    <xdr:clientData/>
  </xdr:twoCellAnchor>
  <xdr:twoCellAnchor editAs="oneCell">
    <xdr:from>
      <xdr:col>2</xdr:col>
      <xdr:colOff>64014</xdr:colOff>
      <xdr:row>0</xdr:row>
      <xdr:rowOff>96487</xdr:rowOff>
    </xdr:from>
    <xdr:to>
      <xdr:col>2</xdr:col>
      <xdr:colOff>1197429</xdr:colOff>
      <xdr:row>2</xdr:row>
      <xdr:rowOff>189977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D9B6C17-8287-501A-AD94-45C57A655A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53" t="31361" r="78547" b="52490"/>
        <a:stretch/>
      </xdr:blipFill>
      <xdr:spPr>
        <a:xfrm>
          <a:off x="1601621" y="96487"/>
          <a:ext cx="1133415" cy="474490"/>
        </a:xfrm>
        <a:prstGeom prst="rect">
          <a:avLst/>
        </a:prstGeom>
      </xdr:spPr>
    </xdr:pic>
    <xdr:clientData/>
  </xdr:twoCellAnchor>
  <xdr:twoCellAnchor editAs="oneCell">
    <xdr:from>
      <xdr:col>11</xdr:col>
      <xdr:colOff>470647</xdr:colOff>
      <xdr:row>0</xdr:row>
      <xdr:rowOff>0</xdr:rowOff>
    </xdr:from>
    <xdr:to>
      <xdr:col>12</xdr:col>
      <xdr:colOff>760358</xdr:colOff>
      <xdr:row>2</xdr:row>
      <xdr:rowOff>203921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BFAF419A-514F-2F8F-B88B-8DDD2B217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8559" y="0"/>
          <a:ext cx="760358" cy="584921"/>
        </a:xfrm>
        <a:prstGeom prst="rect">
          <a:avLst/>
        </a:prstGeom>
        <a:noFill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urelie Prigent" id="{F6E56E26-16DB-4A83-AB05-82F74844F51E}" userId="S::aurelie.prigent@cerveloup.com::1c581e33-302a-41ba-a472-b8d2a7dc58a0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3E6A9C-ECAF-4FE3-898B-07F7849A5786}" name="Tableau1" displayName="Tableau1" ref="A31:V68" totalsRowShown="0" headerRowBorderDxfId="265" tableBorderDxfId="264">
  <autoFilter ref="A31:V68" xr:uid="{ED3E6A9C-ECAF-4FE3-898B-07F7849A5786}"/>
  <sortState xmlns:xlrd2="http://schemas.microsoft.com/office/spreadsheetml/2017/richdata2" ref="A32:V54">
    <sortCondition ref="B31:B68"/>
  </sortState>
  <tableColumns count="22">
    <tableColumn id="1" xr3:uid="{EA09B148-FCD6-42BA-ABC1-22E71A5E4EE4}" name="Catégories" dataDxfId="263"/>
    <tableColumn id="10" xr3:uid="{1A042105-3722-414C-9A6C-737BE090372F}" name="Classement" dataDxfId="262"/>
    <tableColumn id="2" xr3:uid="{BEFB0245-B18B-4CD0-B32A-BCAE5C8EC03B}" name="Couples" dataDxfId="261"/>
    <tableColumn id="3" xr3:uid="{C92BC4BD-2284-4B75-9E50-B9199243AE60}" name="pts étape" dataDxfId="260"/>
    <tableColumn id="4" xr3:uid="{06418A3C-E406-4431-B584-99CA74827706}" name="moyenne" dataDxfId="259"/>
    <tableColumn id="5" xr3:uid="{DAB88193-98CE-4543-ABBE-F0B0E84C6005}" name="pts étape2" dataDxfId="258"/>
    <tableColumn id="6" xr3:uid="{E7C423A8-6085-4140-83FA-67F3AE25DA78}" name="moyenne2" dataDxfId="257"/>
    <tableColumn id="7" xr3:uid="{D23F9773-4007-4027-BC8E-910DC5C02545}" name="pts étape3" dataDxfId="256"/>
    <tableColumn id="11" xr3:uid="{3A44629E-F3C7-4100-81A0-99FF242AB73F}" name="moyenne3" dataDxfId="255"/>
    <tableColumn id="8" xr3:uid="{B9A4FA2F-6D51-4220-9677-E2FAACB0862F}" name="pts étape4" dataDxfId="254"/>
    <tableColumn id="9" xr3:uid="{0BC2E8FA-1471-45A1-8E28-D1ECE274F9C5}" name="moyenne4" dataDxfId="253"/>
    <tableColumn id="12" xr3:uid="{96CF235E-5976-4B62-9766-5499BC22FE2A}" name="pts étape5" dataDxfId="252"/>
    <tableColumn id="13" xr3:uid="{CBEE41F8-E482-4BF9-8D9F-D22D77584DAA}" name="moyenne5" dataDxfId="251"/>
    <tableColumn id="14" xr3:uid="{EB82C5E7-9085-41B9-83D5-4ABB9C205AD6}" name="pts étape6" dataDxfId="250"/>
    <tableColumn id="15" xr3:uid="{67356610-9DDB-4962-A770-476328796C96}" name="moyenne6" dataDxfId="249"/>
    <tableColumn id="16" xr3:uid="{3768918A-B645-473B-9E00-7798CCB8ADBE}" name="pts étape7" dataDxfId="248"/>
    <tableColumn id="17" xr3:uid="{A108CEB4-0965-442A-9B4C-54AB01818936}" name="moyenne7" dataDxfId="247"/>
    <tableColumn id="18" xr3:uid="{9C448302-0195-4459-98C3-A1BECE84582F}" name="pts étape72" dataDxfId="246">
      <calculatedColumnFormula>SUM(Tableau1[[#This Row],[pts étape]]+Tableau1[[#This Row],[pts étape2]]+Tableau1[[#This Row],[pts étape3]]+Tableau1[[#This Row],[pts étape4]]+Tableau1[[#This Row],[pts étape5]]+Tableau1[[#This Row],[pts étape6]]+Tableau1[[#This Row],[pts étape7]])</calculatedColumnFormula>
    </tableColumn>
    <tableColumn id="19" xr3:uid="{2B8E21FD-9F7C-4146-8BC2-C5DFA8592761}" name="moyenne 8" dataDxfId="245">
      <calculatedColumnFormula>SUM(Tableau1[[#This Row],[moyenne]]+Tableau1[[#This Row],[moyenne2]]+Tableau1[[#This Row],[moyenne3]]+Tableau1[[#This Row],[moyenne4]]+Tableau1[[#This Row],[moyenne5]]+Tableau1[[#This Row],[moyenne6]]+Tableau1[[#This Row],[moyenne7]])</calculatedColumnFormula>
    </tableColumn>
    <tableColumn id="20" xr3:uid="{E05CC48D-9934-45D3-974F-E74E2E1DC42E}" name="Total  points" dataDxfId="244">
      <calculatedColumnFormula>COUNT(Tableau1[[#This Row],[pts étape]],Tableau1[[#This Row],[pts étape2]],Tableau1[[#This Row],[pts étape3]],Tableau1[[#This Row],[pts étape4]],Tableau1[[#This Row],[pts étape5]],Tableau1[[#This Row],[pts étape6]],Tableau1[[#This Row],[pts étape7]])</calculatedColumnFormula>
    </tableColumn>
    <tableColumn id="21" xr3:uid="{3B16DFD0-A4F4-4593-A85F-73BE5CA7E5A3}" name="Somme moyennes" dataDxfId="243"/>
    <tableColumn id="22" xr3:uid="{C95C983F-3C6D-471C-B2B4-3B4095E022C7}" name="nb de participations " dataDxfId="242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E80AC2C-8EDE-4061-A5A8-3677C3081BE5}" name="Tableau5101112" displayName="Tableau5101112" ref="A40:P46" totalsRowShown="0" headerRowDxfId="56" headerRowBorderDxfId="55" tableBorderDxfId="54">
  <autoFilter ref="A40:P46" xr:uid="{EE80AC2C-8EDE-4061-A5A8-3677C3081BE5}"/>
  <sortState xmlns:xlrd2="http://schemas.microsoft.com/office/spreadsheetml/2017/richdata2" ref="A41:P43">
    <sortCondition descending="1" ref="E40:E46"/>
  </sortState>
  <tableColumns count="16">
    <tableColumn id="1" xr3:uid="{7CAE56C4-E978-4DB6-B64E-4213C6950A07}" name="Catégories" dataDxfId="53"/>
    <tableColumn id="2" xr3:uid="{0B1D1AA1-1F99-4632-8EE9-A095B7EAE36B}" name="Classement" dataDxfId="52"/>
    <tableColumn id="3" xr3:uid="{04631C08-D3E0-4D73-B4B4-9FB032596646}" name="Couples" dataDxfId="51"/>
    <tableColumn id="4" xr3:uid="{13719265-DE3A-4AA1-AC43-A324787D0A64}" name="pts étape" dataDxfId="50"/>
    <tableColumn id="5" xr3:uid="{9F18E931-EFEC-4869-9BF1-233C85541391}" name="moyenne" dataDxfId="49"/>
    <tableColumn id="6" xr3:uid="{D5386FA7-E876-4CD7-9FA4-CCB8D36F2181}" name="pts étape2" dataDxfId="48"/>
    <tableColumn id="7" xr3:uid="{03D8BFBC-ACF2-4D23-8376-B6A31463024B}" name="moyenne2" dataDxfId="47"/>
    <tableColumn id="8" xr3:uid="{B3054EF4-AC20-4E4B-9BD4-C0F8C9AABA06}" name="pts étape3" dataDxfId="46"/>
    <tableColumn id="11" xr3:uid="{222BBCB0-9C76-40F6-8115-EE45827F5097}" name="moyenne3" dataDxfId="45"/>
    <tableColumn id="9" xr3:uid="{5C27CF31-879C-4F4D-A49D-7F265E3D4E3B}" name="pts étape4" dataDxfId="44"/>
    <tableColumn id="10" xr3:uid="{472C60BC-648E-49CD-A661-C8BCAA7C2E7D}" name="moyenne4" dataDxfId="43"/>
    <tableColumn id="12" xr3:uid="{A865E991-1ED6-42BA-83E0-B76F2F34D30D}" name="pts étape5" dataDxfId="42"/>
    <tableColumn id="13" xr3:uid="{5B913D0C-A52E-4F9B-AD07-78CA42B09C0C}" name="moyenne5" dataDxfId="41"/>
    <tableColumn id="14" xr3:uid="{62951879-D5A3-42F7-B813-4D3CCA044160}" name="Total  points" dataDxfId="40">
      <calculatedColumnFormula>SUM(Tableau5101112[[#This Row],[pts étape]]+Tableau5101112[[#This Row],[pts étape2]]+Tableau5101112[[#This Row],[pts étape3]]+Tableau5101112[[#This Row],[pts étape4]]+Tableau5101112[[#This Row],[pts étape5]])</calculatedColumnFormula>
    </tableColumn>
    <tableColumn id="15" xr3:uid="{8232F6DA-4081-482D-A200-022D78EEB3BC}" name="Somme 4 meilleures moyennes" dataDxfId="39">
      <calculatedColumnFormula>SUM(Tableau5101112[[#This Row],[moyenne]]+Tableau5101112[[#This Row],[moyenne2]]+Tableau5101112[[#This Row],[moyenne3]]+Tableau5101112[[#This Row],[moyenne4]]+Tableau5101112[[#This Row],[moyenne5]])</calculatedColumnFormula>
    </tableColumn>
    <tableColumn id="16" xr3:uid="{9B1367BA-578A-4D25-919C-AC3016F42636}" name="nb de participations " dataDxfId="38">
      <calculatedColumnFormula>COUNT(Tableau5101112[[#This Row],[pts étape]],Tableau5101112[[#This Row],[pts étape2]],Tableau5101112[[#This Row],[pts étape3]],Tableau5101112[[#This Row],[pts étape4]],Tableau5101112[[#This Row],[pts étape5]])</calculatedColumnFormula>
    </tableColumn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10586C6-910F-4857-A788-4281F08D6384}" name="Tableau5101113" displayName="Tableau5101113" ref="A49:P53" totalsRowShown="0" headerRowDxfId="37" headerRowBorderDxfId="36" tableBorderDxfId="35">
  <autoFilter ref="A49:P53" xr:uid="{610586C6-910F-4857-A788-4281F08D6384}"/>
  <sortState xmlns:xlrd2="http://schemas.microsoft.com/office/spreadsheetml/2017/richdata2" ref="A50:O53">
    <sortCondition descending="1" ref="O49:O53"/>
  </sortState>
  <tableColumns count="16">
    <tableColumn id="1" xr3:uid="{D6DACEFF-6CF7-405B-B697-A68C6C60BAAB}" name="Catégories" dataDxfId="34"/>
    <tableColumn id="2" xr3:uid="{339C14BF-2615-4AC5-88B9-1923ED9FC7B7}" name="Classement" dataDxfId="33"/>
    <tableColumn id="3" xr3:uid="{5B277ADD-9FDF-4FF3-8F5D-9A28719208FF}" name="Couples" dataDxfId="32"/>
    <tableColumn id="4" xr3:uid="{04B052F7-226E-4310-AB39-0156BC0C9364}" name="pts étape" dataDxfId="31"/>
    <tableColumn id="5" xr3:uid="{B3A97290-67B5-4776-9301-013ADC09F429}" name="moyenne" dataDxfId="30"/>
    <tableColumn id="6" xr3:uid="{BD0862A8-F37F-49E6-9224-36E733EB06D4}" name="pts étape2" dataDxfId="29"/>
    <tableColumn id="7" xr3:uid="{750FD471-0644-497A-973D-4FDBDE2D964C}" name="moyenne2" dataDxfId="28"/>
    <tableColumn id="8" xr3:uid="{874EC37F-B02D-4044-83E7-0767D1987ADB}" name="pts étape3" dataDxfId="27"/>
    <tableColumn id="11" xr3:uid="{D9122CA5-0AE4-4B82-BA67-CE3216B5BF7F}" name="moyenne3" dataDxfId="26"/>
    <tableColumn id="9" xr3:uid="{D5B4720D-29B2-426A-84D9-1F7588F2F5C4}" name="pts étape4" dataDxfId="25"/>
    <tableColumn id="10" xr3:uid="{6B921CD5-5A4B-48FF-A2D1-B61461BA1E9E}" name="moyenne4" dataDxfId="24"/>
    <tableColumn id="12" xr3:uid="{6091C8A2-23EB-4337-B540-7D531FDD905F}" name="pts étape5" dataDxfId="23"/>
    <tableColumn id="13" xr3:uid="{B79D2460-BB30-45B2-91E0-5CF7363866DD}" name="moyenne5" dataDxfId="22"/>
    <tableColumn id="14" xr3:uid="{58C813BD-A347-4A5C-BFF0-4BE3DECCC1FC}" name="Total  points" dataDxfId="21"/>
    <tableColumn id="15" xr3:uid="{F3076E6E-64FC-4408-BDBA-C0D9B8E395C5}" name="Somme 4 meilleures moyennes" dataDxfId="20"/>
    <tableColumn id="16" xr3:uid="{C851E17E-1A67-4599-999C-8C4A9F494479}" name="nb de participations " dataDxfId="19">
      <calculatedColumnFormula>COUNT(Tableau5101113[[#This Row],[pts étape]],Tableau5101113[[#This Row],[pts étape2]],Tableau5101113[[#This Row],[pts étape3]],Tableau5101113[[#This Row],[pts étape4]],Tableau5101113[[#This Row],[pts étape5]])</calculatedColumnFormula>
    </tableColumn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AF9CDF5-0BBD-430C-8F83-6E01FF5E146A}" name="Tableau5101118" displayName="Tableau5101118" ref="A56:P60" totalsRowShown="0" headerRowDxfId="18" headerRowBorderDxfId="17" tableBorderDxfId="16">
  <autoFilter ref="A56:P60" xr:uid="{3AF9CDF5-0BBD-430C-8F83-6E01FF5E146A}"/>
  <sortState xmlns:xlrd2="http://schemas.microsoft.com/office/spreadsheetml/2017/richdata2" ref="A57:P59">
    <sortCondition descending="1" ref="E56:E60"/>
  </sortState>
  <tableColumns count="16">
    <tableColumn id="1" xr3:uid="{07673A3F-EB43-4F98-A405-90085EF8DD5F}" name="Catégories" dataDxfId="15"/>
    <tableColumn id="2" xr3:uid="{608BC82C-35D7-484E-AAA4-F82F88B01208}" name="Classement" dataDxfId="14"/>
    <tableColumn id="3" xr3:uid="{20EF0412-B41E-451A-A72E-FE96DBE01268}" name="Couples" dataDxfId="13"/>
    <tableColumn id="4" xr3:uid="{5108EC29-6915-485A-AEF1-DDB29E449945}" name="pts étape" dataDxfId="12"/>
    <tableColumn id="5" xr3:uid="{64CDD728-C392-4940-84AA-7DA806C61F3B}" name="moyenne" dataDxfId="11"/>
    <tableColumn id="6" xr3:uid="{1EE7F5FB-178F-4E2B-9A07-03B51B4DE039}" name="pts étape2" dataDxfId="10"/>
    <tableColumn id="7" xr3:uid="{4BDAE7CF-D101-4321-9411-D607C91D7663}" name="moyenne2" dataDxfId="9"/>
    <tableColumn id="8" xr3:uid="{1A293EC5-9D2A-4EF8-AE22-AB1709CCFCB6}" name="pts étape3" dataDxfId="8"/>
    <tableColumn id="11" xr3:uid="{14C00616-CFFD-4A60-AC5E-5B5414B22816}" name="moyenne3" dataDxfId="7"/>
    <tableColumn id="9" xr3:uid="{4ED0D475-7952-456C-9870-883229FB7A95}" name="pts étape4" dataDxfId="6"/>
    <tableColumn id="10" xr3:uid="{249F90F7-F6CE-4E7A-ACE3-493B6822F19F}" name="moyenne4" dataDxfId="5"/>
    <tableColumn id="12" xr3:uid="{4B80ADCD-3E00-4C86-8809-28FF81698CD4}" name="pts étape5" dataDxfId="4"/>
    <tableColumn id="13" xr3:uid="{867E8C1E-AF84-4D19-9275-891D31536659}" name="moyenne5" dataDxfId="3"/>
    <tableColumn id="14" xr3:uid="{6F4E2119-9574-490C-99A4-2B9015BF4D1D}" name="Total  points" dataDxfId="2">
      <calculatedColumnFormula>SUM(Tableau5101118[[#This Row],[pts étape]]+Tableau5101118[[#This Row],[pts étape2]]+Tableau5101118[[#This Row],[pts étape3]]+Tableau5101118[[#This Row],[pts étape4]]+Tableau5101118[[#This Row],[pts étape5]])</calculatedColumnFormula>
    </tableColumn>
    <tableColumn id="15" xr3:uid="{FC0A89FE-64C9-4851-A15D-277D74ABB691}" name="Somme 4 meilleures moyennes" dataDxfId="1">
      <calculatedColumnFormula>Tableau5101118[[#This Row],[moyenne]]+Tableau5101118[[#This Row],[moyenne2]]+Tableau5101118[[#This Row],[moyenne3]]+Tableau5101118[[#This Row],[moyenne5]]</calculatedColumnFormula>
    </tableColumn>
    <tableColumn id="16" xr3:uid="{7BD98D61-2C68-4E98-A1E6-6C19FB3BCCDD}" name="nb de participations " dataDxfId="0">
      <calculatedColumnFormula>COUNT(Tableau5101118[[#This Row],[pts étape]],Tableau5101118[[#This Row],[pts étape2]],Tableau5101118[[#This Row],[pts étape3]],Tableau5101118[[#This Row],[pts étape4]],Tableau5101118[[#This Row],[pts étape5]])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C770D93-1C44-4A13-911A-C9FB6036D859}" name="Tableau2" displayName="Tableau2" ref="A71:V174" totalsRowShown="0" headerRowDxfId="241" headerRowBorderDxfId="240" tableBorderDxfId="239">
  <autoFilter ref="A71:V174" xr:uid="{9C770D93-1C44-4A13-911A-C9FB6036D859}"/>
  <sortState xmlns:xlrd2="http://schemas.microsoft.com/office/spreadsheetml/2017/richdata2" ref="A72:V171">
    <sortCondition ref="B71:B174"/>
  </sortState>
  <tableColumns count="22">
    <tableColumn id="1" xr3:uid="{05E9DDCE-7BB5-44EF-8D80-709B0A73981E}" name="Catégories" dataDxfId="238"/>
    <tableColumn id="10" xr3:uid="{A5C5B4F1-0711-4883-B415-1BB8DFBA9502}" name="Classement" dataDxfId="237"/>
    <tableColumn id="2" xr3:uid="{CE304C82-D9B5-4A07-AE53-9CA647EFD8C5}" name="Couples" dataDxfId="236"/>
    <tableColumn id="3" xr3:uid="{C9EBA1DA-C6D2-49A1-B487-DF559701E0DD}" name="pts étape" dataDxfId="235"/>
    <tableColumn id="4" xr3:uid="{E400B303-8643-46EB-BD2E-AD70A618AB51}" name="moyenne" dataDxfId="234"/>
    <tableColumn id="5" xr3:uid="{D07AEB1F-9ADD-454B-8A3F-E605544E2BA0}" name="pts étape2" dataDxfId="233"/>
    <tableColumn id="6" xr3:uid="{DA82ED7B-19C5-420C-BC74-DB1B76CE1304}" name="moyenne2" dataDxfId="232"/>
    <tableColumn id="7" xr3:uid="{7CD9C84F-627F-40FC-93FA-4BD05C464E1C}" name="pts étape3" dataDxfId="231"/>
    <tableColumn id="11" xr3:uid="{04AF117D-BA20-4E96-850D-FE5B5A6FAB78}" name="moyenne3" dataDxfId="230"/>
    <tableColumn id="8" xr3:uid="{0271E0FD-55DA-4DD5-BFB4-A5E650B6F85A}" name="pts étape4" dataDxfId="229"/>
    <tableColumn id="9" xr3:uid="{4B219423-F255-4C61-AB1C-A23C1DDCFED4}" name="moyenne4" dataDxfId="228"/>
    <tableColumn id="12" xr3:uid="{B5B3F781-1D6C-4432-80FB-7431A4B60750}" name="pts étape5" dataDxfId="227"/>
    <tableColumn id="13" xr3:uid="{9A286991-0B62-4D87-B231-AB6680EF9C38}" name="moyenne5" dataDxfId="226"/>
    <tableColumn id="14" xr3:uid="{053FEEC0-DCE3-43B4-A152-B9387D4C08E9}" name="pts étape6" dataDxfId="225"/>
    <tableColumn id="15" xr3:uid="{5F1573B5-3B54-4FDD-A732-80A2F7833F96}" name="moyenne6" dataDxfId="224"/>
    <tableColumn id="16" xr3:uid="{FB6D8B7C-6E94-4E00-98EE-94B83B4CA2E1}" name="pts étape7" dataDxfId="223"/>
    <tableColumn id="17" xr3:uid="{C1BD0694-6265-49D8-8E7E-7F3877833EA7}" name="moyenne7" dataDxfId="222"/>
    <tableColumn id="18" xr3:uid="{92F62F25-6A3A-4954-A35C-D725B8891231}" name="pts étape72" dataDxfId="221"/>
    <tableColumn id="19" xr3:uid="{35CEBDFB-C82C-4D9C-BF8B-FE6EB453A0FA}" name="moyenne 8" dataDxfId="220"/>
    <tableColumn id="20" xr3:uid="{E208E28A-96E9-43F4-87BD-F90B306BFF5F}" name="Total  points" dataDxfId="219">
      <calculatedColumnFormula>COUNT(Tableau2[[#This Row],[pts étape]],Tableau2[[#This Row],[pts étape2]],Tableau2[[#This Row],[pts étape3]],Tableau2[[#This Row],[pts étape4]],Tableau2[[#This Row],[pts étape5]],Tableau2[[#This Row],[pts étape6]],Tableau2[[#This Row],[pts étape7]])</calculatedColumnFormula>
    </tableColumn>
    <tableColumn id="21" xr3:uid="{A15BC357-061D-4D61-A5B6-423C0CF893A1}" name="Somme moyennes" dataDxfId="218"/>
    <tableColumn id="22" xr3:uid="{BE22F73B-7BE3-4ADB-933E-C04E554D9391}" name="nb de participations " dataDxfId="217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9A3C69E-E023-43F3-8057-C7DA84F5CA36}" name="Tableau3" displayName="Tableau3" ref="A177:V202" totalsRowShown="0" headerRowDxfId="216" headerRowBorderDxfId="215" tableBorderDxfId="214">
  <autoFilter ref="A177:V202" xr:uid="{F9A3C69E-E023-43F3-8057-C7DA84F5CA36}"/>
  <sortState xmlns:xlrd2="http://schemas.microsoft.com/office/spreadsheetml/2017/richdata2" ref="A178:V200">
    <sortCondition ref="B177:B202"/>
  </sortState>
  <tableColumns count="22">
    <tableColumn id="1" xr3:uid="{CC6F954A-A5F2-4172-98C7-5B54FAE637C9}" name="Catégories" dataDxfId="213"/>
    <tableColumn id="10" xr3:uid="{D18A9960-32DE-4A4B-B904-A7045DAA56E4}" name="Classement" dataDxfId="212"/>
    <tableColumn id="2" xr3:uid="{4EF93598-BFD9-4411-BB79-38D06549BE18}" name="Couples" dataDxfId="211"/>
    <tableColumn id="3" xr3:uid="{37EA1E8C-3760-468E-8D2B-31966AC6E0F2}" name="pts étape" dataDxfId="210"/>
    <tableColumn id="4" xr3:uid="{229A3AAB-B237-45AA-9384-1069A99084AF}" name="moyenne" dataDxfId="209"/>
    <tableColumn id="5" xr3:uid="{1D65EF11-8296-4182-A33B-C5AB0AC97436}" name="pts étape2" dataDxfId="208"/>
    <tableColumn id="6" xr3:uid="{4BD95D02-F1C1-4D22-9D59-EF811F1F7D1A}" name="moyenne2" dataDxfId="207"/>
    <tableColumn id="7" xr3:uid="{3CB9B077-7B75-4941-9F40-DDBD45108530}" name="pts étape3" dataDxfId="206"/>
    <tableColumn id="11" xr3:uid="{845C8851-05A5-4C95-9197-2B3EE1915B45}" name="moyenne3" dataDxfId="205"/>
    <tableColumn id="8" xr3:uid="{F3FB8F6F-F4ED-4511-99CF-1F86D9913FD8}" name="pts étape4" dataDxfId="204"/>
    <tableColumn id="9" xr3:uid="{5CA97FBF-2048-4176-8A0C-6E9ACE76DD1C}" name="moyenne4" dataDxfId="203"/>
    <tableColumn id="12" xr3:uid="{42992D23-8BA0-4E54-92F2-900230711850}" name="pts étape5" dataDxfId="202"/>
    <tableColumn id="13" xr3:uid="{DC810850-EBE3-49E2-8655-94139187BF0F}" name="moyenne5" dataDxfId="201"/>
    <tableColumn id="14" xr3:uid="{278514CC-2FAF-4E93-B20A-9D5098463A86}" name="pts étape6" dataDxfId="200"/>
    <tableColumn id="15" xr3:uid="{BF270991-F58D-47EA-9CB9-5D06FF123864}" name="moyenne6" dataDxfId="199"/>
    <tableColumn id="16" xr3:uid="{5E3A3144-FE76-467F-844F-72F52D68D7F0}" name="pts étape7" dataDxfId="198"/>
    <tableColumn id="17" xr3:uid="{9BB1F0A3-92BB-4380-98E5-4FF409DA0C9E}" name="moyenne7" dataDxfId="197"/>
    <tableColumn id="18" xr3:uid="{0B2D141E-1774-4D27-994F-0FD1288E4DA1}" name="pts étape72" dataDxfId="196"/>
    <tableColumn id="19" xr3:uid="{B4A7B3BD-FB70-4ADF-BE2D-A6113DF3FAC9}" name="moyenne 8" dataDxfId="195"/>
    <tableColumn id="20" xr3:uid="{7807A082-3F5A-44E1-B90C-AE8A31546528}" name="Total  points" dataDxfId="194">
      <calculatedColumnFormula>COUNT(Tableau3[[#This Row],[pts étape]],Tableau3[[#This Row],[pts étape2]],Tableau3[[#This Row],[pts étape3]],Tableau3[[#This Row],[pts étape4]],Tableau3[[#This Row],[pts étape5]],Tableau3[[#This Row],[pts étape6]],Tableau3[[#This Row],[pts étape7]])</calculatedColumnFormula>
    </tableColumn>
    <tableColumn id="21" xr3:uid="{82617F03-9BA9-4D56-B595-12E9A36BCB68}" name="Somme moyennes" dataDxfId="193"/>
    <tableColumn id="22" xr3:uid="{DF843772-AA22-4410-81DD-67DEA8479FEF}" name="nb de participations " dataDxfId="192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481B31C-3601-4171-BF7D-D322340F355C}" name="Tableau4" displayName="Tableau4" ref="A205:V222" totalsRowShown="0" headerRowDxfId="191" headerRowBorderDxfId="190" tableBorderDxfId="189">
  <autoFilter ref="A205:V222" xr:uid="{0481B31C-3601-4171-BF7D-D322340F355C}"/>
  <sortState xmlns:xlrd2="http://schemas.microsoft.com/office/spreadsheetml/2017/richdata2" ref="A206:V211">
    <sortCondition ref="B205:B222"/>
  </sortState>
  <tableColumns count="22">
    <tableColumn id="1" xr3:uid="{AFB1E4F8-444C-4B0B-B949-E035648634E3}" name="Catégories" dataDxfId="188"/>
    <tableColumn id="10" xr3:uid="{F56E542C-0796-4E87-AC73-CDC0C0A38462}" name="Classement" dataDxfId="187"/>
    <tableColumn id="2" xr3:uid="{1442E9E8-38E1-479C-BB18-DE0DE367CA55}" name="Couples" dataDxfId="186"/>
    <tableColumn id="3" xr3:uid="{B94C500A-F479-4C22-B41A-1494FA722148}" name="pts étape" dataDxfId="185"/>
    <tableColumn id="4" xr3:uid="{96C0C4DF-5F7F-499B-A0E4-EC1E95A21C85}" name="moyenne" dataDxfId="184"/>
    <tableColumn id="5" xr3:uid="{838F1EDA-537B-42AA-8CF8-AD3BF03CC562}" name="pts étape2" dataDxfId="183"/>
    <tableColumn id="6" xr3:uid="{B93A3CC1-AAA9-40EF-8F44-E5E5E12A23DE}" name="moyenne2" dataDxfId="182"/>
    <tableColumn id="7" xr3:uid="{6F9983EA-2AC3-459C-84B0-79AC1380CFE9}" name="pts étape3" dataDxfId="181"/>
    <tableColumn id="11" xr3:uid="{42A1F3EE-44CD-4675-BF41-B1016214708F}" name="moyenne3" dataDxfId="180"/>
    <tableColumn id="8" xr3:uid="{B0C426CE-9FE5-4F64-8BC3-3056049D351A}" name="pts étape4" dataDxfId="179"/>
    <tableColumn id="9" xr3:uid="{346284E5-E7CC-4124-A9B7-54563EDF69C2}" name="moyenne4" dataDxfId="178"/>
    <tableColumn id="12" xr3:uid="{70360F95-536F-4BFF-8A77-078812CD3667}" name="pts étape5" dataDxfId="177"/>
    <tableColumn id="13" xr3:uid="{C0F8F9FB-DD21-4F00-8A67-FCBAFBB4D09A}" name="moyenne5" dataDxfId="176"/>
    <tableColumn id="14" xr3:uid="{0E128441-253A-4966-B2F8-0D27D44DE429}" name="pts étape6" dataDxfId="175"/>
    <tableColumn id="15" xr3:uid="{828842BD-900D-44CA-AAE7-F8D1BEA557EB}" name="moyenne6" dataDxfId="174"/>
    <tableColumn id="16" xr3:uid="{C65FF34E-E8F3-4F66-A08B-09AA9C149B62}" name="pts étape7" dataDxfId="173"/>
    <tableColumn id="17" xr3:uid="{CFA9B2A7-0F5F-4B4C-960A-D59CCBF3F8EE}" name="moyenne7" dataDxfId="172"/>
    <tableColumn id="18" xr3:uid="{E20ADFFB-A0F7-48FB-B3A4-81265760634A}" name="pts étape72" dataDxfId="171"/>
    <tableColumn id="19" xr3:uid="{F5BDED7A-25CA-4FB5-A140-3DCFA3C1A5D5}" name="moyenne 8" dataDxfId="170"/>
    <tableColumn id="20" xr3:uid="{CE26A63A-9B7A-4939-A975-85402A2B6597}" name="Total  points" dataDxfId="169">
      <calculatedColumnFormula>COUNT(Tableau4[[#This Row],[pts étape]],Tableau4[[#This Row],[pts étape2]],Tableau4[[#This Row],[pts étape3]],Tableau4[[#This Row],[pts étape4]],Tableau4[[#This Row],[pts étape5]],Tableau4[[#This Row],[pts étape6]],Tableau4[[#This Row],[pts étape7]])</calculatedColumnFormula>
    </tableColumn>
    <tableColumn id="21" xr3:uid="{A323CA0E-606F-4483-88A3-26912FBDAFE3}" name="Somme moyennes" dataDxfId="168"/>
    <tableColumn id="22" xr3:uid="{03E4B785-318B-47B1-BAD1-4241F786F179}" name="nb de participations " dataDxfId="167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F19A10F-AA65-4D4A-99BC-AB3191A7801C}" name="Tableau5" displayName="Tableau5" ref="A5:U12" totalsRowShown="0" headerRowDxfId="166" headerRowBorderDxfId="165" tableBorderDxfId="164">
  <autoFilter ref="A5:U12" xr:uid="{5F19A10F-AA65-4D4A-99BC-AB3191A7801C}"/>
  <sortState xmlns:xlrd2="http://schemas.microsoft.com/office/spreadsheetml/2017/richdata2" ref="A6:T13">
    <sortCondition descending="1" ref="S5:S13"/>
  </sortState>
  <tableColumns count="21">
    <tableColumn id="1" xr3:uid="{3E955104-3C2D-4101-BC1D-2F63C7D9A491}" name="Catégories" dataDxfId="163"/>
    <tableColumn id="2" xr3:uid="{AF51358E-FC08-48AA-8A73-845C350FD31A}" name="Classement" dataDxfId="162"/>
    <tableColumn id="3" xr3:uid="{98C74527-C911-49DE-A50A-7550A0EAF187}" name="Couples" dataDxfId="161"/>
    <tableColumn id="4" xr3:uid="{76C735C6-4D6A-4513-AA8B-F2DBC5AF9D93}" name="pts étape" dataDxfId="160"/>
    <tableColumn id="5" xr3:uid="{5F01DC4E-3CDC-4416-9CD8-457C7CA8A753}" name="moyenne" dataDxfId="159"/>
    <tableColumn id="6" xr3:uid="{B9867943-568F-419B-91A4-EA3E1C9782D5}" name="pts étape2" dataDxfId="158"/>
    <tableColumn id="7" xr3:uid="{1F99DE6A-EB16-4F64-97C5-FF9301AB97A0}" name="moyenne2" dataDxfId="157"/>
    <tableColumn id="8" xr3:uid="{B663D028-5A7D-47BE-BC31-85DDBAF0BCF7}" name="pts étape3" dataDxfId="156"/>
    <tableColumn id="11" xr3:uid="{00AA7805-5950-430E-89AB-CD9974438D27}" name="moyenne3" dataDxfId="155"/>
    <tableColumn id="9" xr3:uid="{37C3A86F-7BD0-4495-B289-0A90FA8443C7}" name="pts étape4" dataDxfId="154"/>
    <tableColumn id="10" xr3:uid="{2577A70B-6C12-4D6D-B151-5FF03DE73949}" name="moyenne4" dataDxfId="153"/>
    <tableColumn id="12" xr3:uid="{C2FA410B-948F-491C-8469-7EA705B86AA3}" name="pts étape5" dataDxfId="152"/>
    <tableColumn id="13" xr3:uid="{D10C2C20-1687-4439-8403-1881B6B9A39E}" name="moyenne5" dataDxfId="151"/>
    <tableColumn id="14" xr3:uid="{EDC574FC-7667-452B-AC3F-36FAE41E9AEA}" name="pts étape6" dataDxfId="150"/>
    <tableColumn id="15" xr3:uid="{A8DA4204-0E81-4C00-A6BD-D1482A117CEA}" name="moyenne6" dataDxfId="149"/>
    <tableColumn id="16" xr3:uid="{FD70652D-FF67-47F1-8236-8D25B14A7B5C}" name="pts étape7" dataDxfId="148"/>
    <tableColumn id="17" xr3:uid="{C6D160AE-84F9-4D5E-BE33-0738A624EB8E}" name="moyenne7" dataDxfId="147"/>
    <tableColumn id="18" xr3:uid="{3CE4F0A4-35CD-4FA8-9F54-BA42F85C4EB7}" name="pts étape72" dataDxfId="146"/>
    <tableColumn id="19" xr3:uid="{22A44CD8-DE6C-4FF1-B992-2A5A9BE48D31}" name="moyenne 8" dataDxfId="145"/>
    <tableColumn id="20" xr3:uid="{10B390D0-5D0D-4E9F-B8DC-AD119876EF20}" name="Total  points" dataDxfId="144"/>
    <tableColumn id="21" xr3:uid="{E0355F64-C145-44C7-B368-B29F59EB32F6}" name="Somme moyennes" dataDxfId="143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91FD1A6-19EF-4BF1-8330-BAA77E92DA9C}" name="Tableau57" displayName="Tableau57" ref="A15:U20" totalsRowShown="0" headerRowDxfId="142" headerRowBorderDxfId="141" tableBorderDxfId="140">
  <autoFilter ref="A15:U20" xr:uid="{491FD1A6-19EF-4BF1-8330-BAA77E92DA9C}"/>
  <sortState xmlns:xlrd2="http://schemas.microsoft.com/office/spreadsheetml/2017/richdata2" ref="A17:U20">
    <sortCondition descending="1" ref="E15:E20"/>
  </sortState>
  <tableColumns count="21">
    <tableColumn id="1" xr3:uid="{A9FAAE9A-CA18-4F8D-A718-CFAC7A65429E}" name="Catégories" dataDxfId="139"/>
    <tableColumn id="2" xr3:uid="{EB3F62CC-7E73-4E83-8B3B-72EA5719ADB3}" name="Classement" dataDxfId="138"/>
    <tableColumn id="3" xr3:uid="{06A3F470-7AC6-4EA5-B265-3AB2CB943BC8}" name="Couples" dataDxfId="137"/>
    <tableColumn id="4" xr3:uid="{DDF40C05-986A-431C-BA81-C6EE9F48CDA2}" name="pts étape" dataDxfId="136"/>
    <tableColumn id="5" xr3:uid="{FEE752AE-9106-45EB-8402-620F0721502F}" name="moyenne" dataDxfId="135"/>
    <tableColumn id="6" xr3:uid="{A771AB3D-EB25-4358-9D17-AEE3BE54FD4B}" name="pts étape2" dataDxfId="134"/>
    <tableColumn id="7" xr3:uid="{8B41C4F2-53A8-408A-A16E-27E3E0017E9E}" name="moyenne2" dataDxfId="133"/>
    <tableColumn id="8" xr3:uid="{3CD46FE1-BBAB-49FD-B3DE-9104A88C39E6}" name="pts étape3" dataDxfId="132"/>
    <tableColumn id="11" xr3:uid="{49E0456E-1809-44E2-B35C-D27E1CE32092}" name="moyenne3" dataDxfId="131"/>
    <tableColumn id="9" xr3:uid="{04F22CC7-C4D5-4D00-BD32-433F4F99EB9C}" name="pts étape4" dataDxfId="130"/>
    <tableColumn id="10" xr3:uid="{41672559-9667-4E88-B0AA-295CF686FEB6}" name="moyenne4" dataDxfId="129"/>
    <tableColumn id="12" xr3:uid="{03C5FD18-A038-49E8-A9A1-053B6D1B305A}" name="pts étape5" dataDxfId="128"/>
    <tableColumn id="13" xr3:uid="{71475234-654C-4CA3-9B64-99379F14E026}" name="moyenne5" dataDxfId="127"/>
    <tableColumn id="14" xr3:uid="{CD0BB542-7225-4293-B609-AC6BF2B1DAD4}" name="pts étape6" dataDxfId="126"/>
    <tableColumn id="15" xr3:uid="{989F52F6-CDFB-4997-8E48-6EF0FA1F278A}" name="moyenne6" dataDxfId="125"/>
    <tableColumn id="16" xr3:uid="{91FFC088-9BE5-4F2C-AC55-D955FC4ADDBC}" name="pts étape7" dataDxfId="124"/>
    <tableColumn id="17" xr3:uid="{4ED6D662-27AF-4EF8-832F-226EB11C762F}" name="moyenne7" dataDxfId="123"/>
    <tableColumn id="18" xr3:uid="{A5C4B7FE-2D65-490E-ACF6-F1F99F14D4AB}" name="pts étape72" dataDxfId="122"/>
    <tableColumn id="19" xr3:uid="{96ECDBE6-CB9E-40D1-AFF5-89A5C5F58D07}" name="moyenne 8" dataDxfId="121"/>
    <tableColumn id="20" xr3:uid="{8EAEB959-5D86-4FA7-B293-728865DD7BCA}" name="Total  points" dataDxfId="120"/>
    <tableColumn id="21" xr3:uid="{232F606E-79E2-40A5-BE8A-BC5123B91F2A}" name="Somme moyennes" dataDxfId="119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98CE45B-2D6F-4084-842C-489E7FECF5DE}" name="Tableau579" displayName="Tableau579" ref="A23:U27" totalsRowShown="0" headerRowDxfId="118" headerRowBorderDxfId="117" tableBorderDxfId="116">
  <autoFilter ref="A23:U27" xr:uid="{F98CE45B-2D6F-4084-842C-489E7FECF5DE}"/>
  <sortState xmlns:xlrd2="http://schemas.microsoft.com/office/spreadsheetml/2017/richdata2" ref="A24:T28">
    <sortCondition descending="1" ref="S5:S14"/>
  </sortState>
  <tableColumns count="21">
    <tableColumn id="1" xr3:uid="{34B7BAA9-494B-4C60-ABDC-889C81FFA5AC}" name="Catégories" dataDxfId="115"/>
    <tableColumn id="2" xr3:uid="{D7327097-6139-4437-8A32-BA229252855B}" name="Classement" dataDxfId="114"/>
    <tableColumn id="3" xr3:uid="{3AE4AC1B-2606-4683-A0B7-F2FDEF56B807}" name="Couples" dataDxfId="113"/>
    <tableColumn id="4" xr3:uid="{2E64E1A7-0151-4BAB-B07A-1DB680F2462E}" name="pts étape" dataDxfId="112"/>
    <tableColumn id="5" xr3:uid="{4B2A246E-C549-4CD0-9898-FFE10DECC4DA}" name="moyenne" dataDxfId="111"/>
    <tableColumn id="6" xr3:uid="{9F8926A3-4728-494E-98F0-1DFB5F6E86BD}" name="pts étape2" dataDxfId="110"/>
    <tableColumn id="7" xr3:uid="{AD6F894A-20AF-4D2F-8CD1-187BD0A520B9}" name="moyenne2" dataDxfId="109"/>
    <tableColumn id="8" xr3:uid="{4D9CE1BB-65EF-439F-984A-9A6DFC166FD4}" name="pts étape3" dataDxfId="108"/>
    <tableColumn id="11" xr3:uid="{C9323749-1555-4535-B3D2-4DA17A2DD6B6}" name="moyenne3" dataDxfId="107"/>
    <tableColumn id="9" xr3:uid="{B60EDEDF-0C90-4669-8242-78DC84BBC8F9}" name="pts étape4" dataDxfId="106"/>
    <tableColumn id="10" xr3:uid="{E9B784AE-76A3-458B-99A8-696A74B232F0}" name="moyenne4" dataDxfId="105"/>
    <tableColumn id="12" xr3:uid="{519FBC02-24A0-4593-B7A9-669D096E4CBF}" name="pts étape5" dataDxfId="104"/>
    <tableColumn id="13" xr3:uid="{9EED2D08-77C9-4563-9365-7BC6508863F5}" name="moyenne5" dataDxfId="103"/>
    <tableColumn id="14" xr3:uid="{FF71CA54-480D-4418-9851-8FC1BAF92347}" name="pts étape6" dataDxfId="102"/>
    <tableColumn id="15" xr3:uid="{46B870F5-EC7A-4012-8BBD-460821526BD5}" name="moyenne6" dataDxfId="101"/>
    <tableColumn id="16" xr3:uid="{39F09BDD-FD48-49E6-A13B-6D694B0DF56B}" name="pts étape7" dataDxfId="100"/>
    <tableColumn id="17" xr3:uid="{36335755-7C29-4497-A887-11860AEDDEE7}" name="moyenne7" dataDxfId="99"/>
    <tableColumn id="18" xr3:uid="{1E98EB9A-050A-4AC5-B3AC-64F3B68FD13D}" name="pts étape72" dataDxfId="98"/>
    <tableColumn id="19" xr3:uid="{88B90C6C-0E57-454B-8B28-E38B405AC7EF}" name="moyenne 8" dataDxfId="97"/>
    <tableColumn id="20" xr3:uid="{7E786BE3-46C0-4A52-BE29-73A8E65B1ED0}" name="Total  points" dataDxfId="96"/>
    <tableColumn id="21" xr3:uid="{1FA14CF8-7A94-49BB-9700-1513D8A3A160}" name="Somme moyennes" dataDxfId="95"/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0735CF8-F64A-4093-8A6B-DC1D29CCB65E}" name="Tableau510" displayName="Tableau510" ref="A7:P26" totalsRowShown="0" headerRowDxfId="94" headerRowBorderDxfId="93" tableBorderDxfId="92">
  <autoFilter ref="A7:P26" xr:uid="{A0735CF8-F64A-4093-8A6B-DC1D29CCB65E}"/>
  <sortState xmlns:xlrd2="http://schemas.microsoft.com/office/spreadsheetml/2017/richdata2" ref="A8:P13">
    <sortCondition descending="1" ref="E7:E26"/>
  </sortState>
  <tableColumns count="16">
    <tableColumn id="1" xr3:uid="{FB26A84D-911C-473A-8AC3-C536AF12270A}" name="Catégories" dataDxfId="91"/>
    <tableColumn id="2" xr3:uid="{61172996-0901-4D18-8E0E-074D85096D52}" name="Classement" dataDxfId="90"/>
    <tableColumn id="3" xr3:uid="{C3E95322-2B58-49C6-829C-9F0B33F9C697}" name="Couples" dataDxfId="89"/>
    <tableColumn id="4" xr3:uid="{E322486C-E038-471D-9BB5-0F5844486539}" name="pts étape" dataDxfId="88"/>
    <tableColumn id="5" xr3:uid="{71C741C0-EFEF-4692-A5FD-CA1E0058220B}" name="moyenne" dataDxfId="87"/>
    <tableColumn id="6" xr3:uid="{8EA3C79E-1507-431F-9F55-64BB82C47CA1}" name="pts étape2" dataDxfId="86"/>
    <tableColumn id="7" xr3:uid="{3B48B7A4-B75A-4EF8-B2AD-7CAA44172AC9}" name="moyenne2" dataDxfId="85"/>
    <tableColumn id="8" xr3:uid="{25A2B2B7-B7D5-40A2-ABE7-1420191C0B7B}" name="pts étape3" dataDxfId="84"/>
    <tableColumn id="11" xr3:uid="{93871985-2BBB-4632-AE94-31D194BF8901}" name="moyenne3" dataDxfId="83"/>
    <tableColumn id="9" xr3:uid="{66E0745B-FCC1-4D39-AA08-B9843E7468AA}" name="pts étape4" dataDxfId="82"/>
    <tableColumn id="10" xr3:uid="{7D95FADC-30E0-4853-98CD-71C16520C936}" name="moyenne4" dataDxfId="81"/>
    <tableColumn id="12" xr3:uid="{C294D0C4-E2AF-4E09-A08D-FCA31DD8EF12}" name="pts étape5" dataDxfId="80"/>
    <tableColumn id="13" xr3:uid="{EB467E9A-5179-424A-9D84-5C8C6E88A667}" name="moyenne5" dataDxfId="79"/>
    <tableColumn id="14" xr3:uid="{FD4DF053-1A21-4820-AC49-327CE94BAAF0}" name="Total  points" dataDxfId="78"/>
    <tableColumn id="15" xr3:uid="{F1C34D9E-D75B-4B16-8D36-B98FB4FF5562}" name="Somme 4 meilleures moyennes" dataDxfId="77"/>
    <tableColumn id="16" xr3:uid="{ECA71904-6677-4087-87B5-1AE003BA40AD}" name="nb de participations " dataDxfId="76">
      <calculatedColumnFormula>COUNT(Tableau510[[#This Row],[pts étape]],Tableau510[[#This Row],[pts étape2]],Tableau510[[#This Row],[pts étape3]],Tableau510[[#This Row],[pts étape4]],Tableau510[[#This Row],[pts étape5]])</calculatedColumnFormula>
    </tableColumn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96E85FB-5E39-4D2E-8CD6-0242239FFFA4}" name="Tableau51011" displayName="Tableau51011" ref="A29:P37" totalsRowShown="0" headerRowDxfId="75" headerRowBorderDxfId="74" tableBorderDxfId="73">
  <autoFilter ref="A29:P37" xr:uid="{B96E85FB-5E39-4D2E-8CD6-0242239FFFA4}"/>
  <sortState xmlns:xlrd2="http://schemas.microsoft.com/office/spreadsheetml/2017/richdata2" ref="A30:P34">
    <sortCondition descending="1" ref="E29:E37"/>
  </sortState>
  <tableColumns count="16">
    <tableColumn id="1" xr3:uid="{BBED1CBB-6DAF-45C6-BD23-960A3D281ADA}" name="Catégories" dataDxfId="72"/>
    <tableColumn id="2" xr3:uid="{3A284EC1-3510-46C0-BC41-E1C9B6E62B05}" name="Classement" dataDxfId="71"/>
    <tableColumn id="3" xr3:uid="{85B5AEAF-A305-45A0-98B1-2D5A51C2428D}" name="Couples" dataDxfId="70"/>
    <tableColumn id="4" xr3:uid="{AC5F0D39-1239-4A8B-B75B-5D1A351F9768}" name="pts étape" dataDxfId="69"/>
    <tableColumn id="5" xr3:uid="{AD2B505E-CB0E-4495-AB2F-724451354102}" name="moyenne" dataDxfId="68"/>
    <tableColumn id="6" xr3:uid="{EE01FA88-6389-4438-8228-6A431E3F6800}" name="pts étape2" dataDxfId="67"/>
    <tableColumn id="7" xr3:uid="{5C4D3AF6-4A88-42AA-8E37-6043566CBED6}" name="moyenne2" dataDxfId="66"/>
    <tableColumn id="8" xr3:uid="{B56B281F-F628-4D7B-9E31-4CF55E124EE6}" name="pts étape3" dataDxfId="65"/>
    <tableColumn id="11" xr3:uid="{BCD9C5AA-38BA-4073-8590-4007FA502505}" name="moyenne3" dataDxfId="64"/>
    <tableColumn id="9" xr3:uid="{7D0391B4-E4C0-441C-AE5D-04305AB03BC7}" name="pts étape4" dataDxfId="63"/>
    <tableColumn id="10" xr3:uid="{B65778D0-9AAF-433F-9B3C-435E3DF6FB6D}" name="moyenne4" dataDxfId="62"/>
    <tableColumn id="12" xr3:uid="{87B79336-C865-4732-9484-4181575F5AD1}" name="pts étape5" dataDxfId="61"/>
    <tableColumn id="13" xr3:uid="{DDE809E9-F306-4D3D-82AD-08D571A9CB57}" name="moyenne5" dataDxfId="60"/>
    <tableColumn id="14" xr3:uid="{28AEB5D3-7E54-48C4-A642-04F37FB94DF7}" name="Total  points" dataDxfId="59"/>
    <tableColumn id="15" xr3:uid="{98B25E19-674C-434D-AEA4-964A85A4CAF7}" name="Somme 4 meilleures moyennes" dataDxfId="58"/>
    <tableColumn id="16" xr3:uid="{B79B48C2-924B-43BF-920A-F4106F998DB3}" name="nb de participations " dataDxfId="57">
      <calculatedColumnFormula>COUNT(Tableau51011[[#This Row],[pts étape]],Tableau51011[[#This Row],[pts étape2]],Tableau51011[[#This Row],[pts étape3]],Tableau51011[[#This Row],[pts étape4]],Tableau51011[[#This Row],[pts étape5]])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79" dT="2023-06-06T05:54:39.81" personId="{F6E56E26-16DB-4A83-AB05-82F74844F51E}" id="{BF328E0C-254B-436B-B6B9-BDC141AFAD2A}">
    <text>Pas licenciée en ISERE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13" Type="http://schemas.microsoft.com/office/2017/10/relationships/threadedComment" Target="../threadedComments/threadedComment1.xml"/><Relationship Id="rId3" Type="http://schemas.openxmlformats.org/officeDocument/2006/relationships/drawing" Target="../drawings/drawing1.xml"/><Relationship Id="rId7" Type="http://schemas.openxmlformats.org/officeDocument/2006/relationships/table" Target="../tables/table3.xml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elemat.org/FFE/sif/?cs=4.25c28e72e055e416180205b85e1e99a84c06c4286def14603357a38bcb434f673a13" TargetMode="External"/><Relationship Id="rId6" Type="http://schemas.openxmlformats.org/officeDocument/2006/relationships/table" Target="../tables/table2.xml"/><Relationship Id="rId11" Type="http://schemas.openxmlformats.org/officeDocument/2006/relationships/table" Target="../tables/table7.xml"/><Relationship Id="rId5" Type="http://schemas.openxmlformats.org/officeDocument/2006/relationships/table" Target="../tables/table1.xml"/><Relationship Id="rId10" Type="http://schemas.openxmlformats.org/officeDocument/2006/relationships/table" Target="../tables/table6.xml"/><Relationship Id="rId4" Type="http://schemas.openxmlformats.org/officeDocument/2006/relationships/vmlDrawing" Target="../drawings/vmlDrawing1.vml"/><Relationship Id="rId9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7" Type="http://schemas.openxmlformats.org/officeDocument/2006/relationships/table" Target="../tables/table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CFBF3-4366-4B45-B4BC-65A23CAFD58B}">
  <sheetPr>
    <pageSetUpPr fitToPage="1"/>
  </sheetPr>
  <dimension ref="A1:BB241"/>
  <sheetViews>
    <sheetView topLeftCell="A41" zoomScale="70" zoomScaleNormal="70" workbookViewId="0">
      <selection activeCell="Q120" sqref="Q120"/>
    </sheetView>
  </sheetViews>
  <sheetFormatPr baseColWidth="10" defaultRowHeight="15" x14ac:dyDescent="0.25"/>
  <cols>
    <col min="1" max="1" width="11" customWidth="1"/>
    <col min="2" max="2" width="15.7109375" style="3" customWidth="1"/>
    <col min="3" max="3" width="51.28515625" customWidth="1"/>
    <col min="4" max="4" width="14.28515625" style="3" hidden="1" customWidth="1"/>
    <col min="5" max="5" width="17.140625" customWidth="1"/>
    <col min="6" max="6" width="8.85546875" hidden="1" customWidth="1"/>
    <col min="7" max="7" width="17.140625" customWidth="1"/>
    <col min="8" max="8" width="8.85546875" hidden="1" customWidth="1"/>
    <col min="9" max="9" width="17.140625" style="3" customWidth="1"/>
    <col min="10" max="10" width="8.85546875" hidden="1" customWidth="1"/>
    <col min="11" max="11" width="17.140625" customWidth="1"/>
    <col min="12" max="12" width="8.85546875" hidden="1" customWidth="1"/>
    <col min="13" max="13" width="17.140625" customWidth="1"/>
    <col min="14" max="14" width="8.85546875" hidden="1" customWidth="1"/>
    <col min="15" max="15" width="17.140625" customWidth="1"/>
    <col min="16" max="16" width="8.85546875" hidden="1" customWidth="1"/>
    <col min="17" max="17" width="17.140625" customWidth="1"/>
    <col min="18" max="18" width="8.85546875" hidden="1" customWidth="1"/>
    <col min="19" max="19" width="17.140625" customWidth="1"/>
    <col min="20" max="20" width="12.42578125" style="3" hidden="1" customWidth="1"/>
    <col min="21" max="21" width="23" customWidth="1"/>
  </cols>
  <sheetData>
    <row r="1" spans="1:22" ht="15" customHeight="1" x14ac:dyDescent="0.25">
      <c r="B1" s="21"/>
      <c r="C1" s="52" t="s">
        <v>151</v>
      </c>
      <c r="D1" s="52"/>
      <c r="E1" s="52"/>
      <c r="F1" s="52"/>
      <c r="G1" s="52"/>
      <c r="H1" s="52"/>
      <c r="I1" s="52"/>
      <c r="J1" s="52"/>
      <c r="K1" s="52"/>
      <c r="L1" s="52"/>
      <c r="M1" s="52"/>
      <c r="T1"/>
    </row>
    <row r="2" spans="1:22" ht="60" customHeight="1" x14ac:dyDescent="0.25">
      <c r="A2" s="23"/>
      <c r="B2" s="2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T2"/>
    </row>
    <row r="3" spans="1:22" ht="45.75" customHeight="1" thickBot="1" x14ac:dyDescent="0.3">
      <c r="A3" s="23"/>
      <c r="B3" s="2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T3"/>
    </row>
    <row r="4" spans="1:22" ht="38.25" customHeight="1" thickBot="1" x14ac:dyDescent="0.35">
      <c r="A4" s="8"/>
      <c r="B4" s="8"/>
      <c r="C4" s="37"/>
      <c r="D4" s="50" t="s">
        <v>0</v>
      </c>
      <c r="E4" s="51"/>
      <c r="F4" s="50" t="s">
        <v>1</v>
      </c>
      <c r="G4" s="51"/>
      <c r="H4" s="50" t="s">
        <v>2</v>
      </c>
      <c r="I4" s="51"/>
      <c r="J4" s="50" t="s">
        <v>17</v>
      </c>
      <c r="K4" s="51"/>
      <c r="L4" s="50" t="s">
        <v>22</v>
      </c>
      <c r="M4" s="51"/>
      <c r="N4" s="50" t="s">
        <v>153</v>
      </c>
      <c r="O4" s="51"/>
      <c r="P4" s="50" t="s">
        <v>24</v>
      </c>
      <c r="Q4" s="51"/>
      <c r="R4" s="50" t="s">
        <v>26</v>
      </c>
      <c r="S4" s="51"/>
      <c r="T4" s="48" t="s">
        <v>154</v>
      </c>
      <c r="U4" s="49"/>
      <c r="V4" s="3" t="s">
        <v>155</v>
      </c>
    </row>
    <row r="5" spans="1:22" ht="15.75" thickBot="1" x14ac:dyDescent="0.3">
      <c r="A5" s="5" t="s">
        <v>15</v>
      </c>
      <c r="B5" s="6" t="s">
        <v>16</v>
      </c>
      <c r="C5" s="5" t="s">
        <v>3</v>
      </c>
      <c r="D5" s="6" t="s">
        <v>33</v>
      </c>
      <c r="E5" s="5" t="s">
        <v>18</v>
      </c>
      <c r="F5" s="6" t="s">
        <v>34</v>
      </c>
      <c r="G5" s="5" t="s">
        <v>19</v>
      </c>
      <c r="H5" s="6" t="s">
        <v>36</v>
      </c>
      <c r="I5" s="6" t="s">
        <v>20</v>
      </c>
      <c r="J5" s="6" t="s">
        <v>35</v>
      </c>
      <c r="K5" s="5" t="s">
        <v>21</v>
      </c>
      <c r="L5" s="6" t="s">
        <v>37</v>
      </c>
      <c r="M5" s="5" t="s">
        <v>23</v>
      </c>
      <c r="N5" s="6" t="s">
        <v>68</v>
      </c>
      <c r="O5" s="5" t="s">
        <v>25</v>
      </c>
      <c r="P5" s="6" t="s">
        <v>69</v>
      </c>
      <c r="Q5" s="5" t="s">
        <v>27</v>
      </c>
      <c r="R5" s="6" t="s">
        <v>152</v>
      </c>
      <c r="S5" s="5" t="s">
        <v>156</v>
      </c>
      <c r="T5" s="9" t="s">
        <v>28</v>
      </c>
      <c r="U5" s="9" t="s">
        <v>29</v>
      </c>
      <c r="V5" s="20" t="s">
        <v>139</v>
      </c>
    </row>
    <row r="6" spans="1:22" ht="15.75" thickTop="1" x14ac:dyDescent="0.25">
      <c r="A6" s="4" t="s">
        <v>4</v>
      </c>
      <c r="B6" s="10">
        <v>1</v>
      </c>
      <c r="C6" s="4" t="s">
        <v>222</v>
      </c>
      <c r="D6" s="4"/>
      <c r="E6" s="4">
        <v>69.33</v>
      </c>
      <c r="F6" s="4"/>
      <c r="G6" s="4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9"/>
      <c r="V6" s="19"/>
    </row>
    <row r="7" spans="1:22" hidden="1" x14ac:dyDescent="0.25">
      <c r="A7" s="4" t="s">
        <v>4</v>
      </c>
      <c r="B7" s="10"/>
      <c r="C7" s="4" t="s">
        <v>223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2"/>
      <c r="V7" s="2"/>
    </row>
    <row r="8" spans="1:22" hidden="1" x14ac:dyDescent="0.25">
      <c r="A8" s="4" t="s">
        <v>4</v>
      </c>
      <c r="B8" s="36" t="s">
        <v>230</v>
      </c>
      <c r="C8" s="43" t="s">
        <v>228</v>
      </c>
      <c r="D8" s="2"/>
      <c r="E8" s="44"/>
      <c r="F8" s="7"/>
      <c r="G8" s="22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2"/>
      <c r="V8" s="2"/>
    </row>
    <row r="9" spans="1:22" hidden="1" x14ac:dyDescent="0.25">
      <c r="A9" s="4" t="s">
        <v>4</v>
      </c>
      <c r="B9" s="10"/>
      <c r="C9" s="4" t="s">
        <v>231</v>
      </c>
      <c r="D9" s="4"/>
      <c r="E9" s="44"/>
      <c r="F9" s="7"/>
      <c r="G9" s="22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2"/>
      <c r="V9" s="2"/>
    </row>
    <row r="10" spans="1:22" hidden="1" x14ac:dyDescent="0.25">
      <c r="A10" s="4" t="s">
        <v>4</v>
      </c>
      <c r="B10" s="10"/>
      <c r="C10" s="38" t="s">
        <v>232</v>
      </c>
      <c r="D10" s="4"/>
      <c r="E10" s="44"/>
      <c r="F10" s="7"/>
      <c r="G10" s="22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2"/>
      <c r="V10" s="2"/>
    </row>
    <row r="11" spans="1:22" hidden="1" x14ac:dyDescent="0.25">
      <c r="A11" s="4" t="s">
        <v>4</v>
      </c>
      <c r="B11" s="10"/>
      <c r="C11" s="3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2"/>
      <c r="V11" s="2"/>
    </row>
    <row r="12" spans="1:22" hidden="1" x14ac:dyDescent="0.25">
      <c r="A12" s="4" t="s">
        <v>4</v>
      </c>
      <c r="B12" s="10"/>
      <c r="C12" s="3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5"/>
      <c r="V12" s="15"/>
    </row>
    <row r="13" spans="1:22" ht="15.75" thickBot="1" x14ac:dyDescent="0.3">
      <c r="A13" s="11"/>
      <c r="B13" s="12"/>
      <c r="C13" s="3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3"/>
      <c r="V13" s="3"/>
    </row>
    <row r="14" spans="1:22" ht="36" customHeight="1" thickBot="1" x14ac:dyDescent="0.35">
      <c r="A14" s="8"/>
      <c r="B14" s="8"/>
      <c r="C14" s="37"/>
      <c r="D14" s="50" t="s">
        <v>0</v>
      </c>
      <c r="E14" s="51"/>
      <c r="F14" s="50" t="s">
        <v>1</v>
      </c>
      <c r="G14" s="51"/>
      <c r="H14" s="50" t="s">
        <v>2</v>
      </c>
      <c r="I14" s="51"/>
      <c r="J14" s="50" t="s">
        <v>17</v>
      </c>
      <c r="K14" s="51"/>
      <c r="L14" s="50" t="s">
        <v>22</v>
      </c>
      <c r="M14" s="51"/>
      <c r="N14" s="50" t="s">
        <v>153</v>
      </c>
      <c r="O14" s="51"/>
      <c r="P14" s="50" t="s">
        <v>24</v>
      </c>
      <c r="Q14" s="51"/>
      <c r="R14" s="50" t="s">
        <v>26</v>
      </c>
      <c r="S14" s="51"/>
      <c r="T14" s="48" t="s">
        <v>154</v>
      </c>
      <c r="U14" s="49"/>
      <c r="V14" s="3" t="s">
        <v>155</v>
      </c>
    </row>
    <row r="15" spans="1:22" ht="25.5" customHeight="1" thickBot="1" x14ac:dyDescent="0.3">
      <c r="A15" s="5" t="s">
        <v>15</v>
      </c>
      <c r="B15" s="6" t="s">
        <v>16</v>
      </c>
      <c r="C15" s="5" t="s">
        <v>3</v>
      </c>
      <c r="D15" s="6" t="s">
        <v>33</v>
      </c>
      <c r="E15" s="5" t="s">
        <v>18</v>
      </c>
      <c r="F15" s="6" t="s">
        <v>34</v>
      </c>
      <c r="G15" s="5" t="s">
        <v>19</v>
      </c>
      <c r="H15" s="6" t="s">
        <v>36</v>
      </c>
      <c r="I15" s="6" t="s">
        <v>20</v>
      </c>
      <c r="J15" s="6" t="s">
        <v>35</v>
      </c>
      <c r="K15" s="5" t="s">
        <v>21</v>
      </c>
      <c r="L15" s="6" t="s">
        <v>37</v>
      </c>
      <c r="M15" s="5" t="s">
        <v>23</v>
      </c>
      <c r="N15" s="6" t="s">
        <v>68</v>
      </c>
      <c r="O15" s="5" t="s">
        <v>25</v>
      </c>
      <c r="P15" s="6" t="s">
        <v>69</v>
      </c>
      <c r="Q15" s="5" t="s">
        <v>27</v>
      </c>
      <c r="R15" s="6" t="s">
        <v>152</v>
      </c>
      <c r="S15" s="5" t="s">
        <v>156</v>
      </c>
      <c r="T15" s="9" t="s">
        <v>28</v>
      </c>
      <c r="U15" s="9" t="s">
        <v>29</v>
      </c>
      <c r="V15" s="20" t="s">
        <v>139</v>
      </c>
    </row>
    <row r="16" spans="1:22" ht="15.75" hidden="1" thickTop="1" x14ac:dyDescent="0.25">
      <c r="A16" s="4" t="s">
        <v>5</v>
      </c>
      <c r="B16" s="10"/>
      <c r="C16" s="4" t="s">
        <v>221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19"/>
      <c r="V16" s="19"/>
    </row>
    <row r="17" spans="1:22" ht="15.75" thickTop="1" x14ac:dyDescent="0.25">
      <c r="A17" s="4" t="s">
        <v>5</v>
      </c>
      <c r="B17" s="10">
        <v>1</v>
      </c>
      <c r="C17" s="4" t="s">
        <v>141</v>
      </c>
      <c r="D17" s="4"/>
      <c r="E17" s="4">
        <v>69.33</v>
      </c>
      <c r="F17" s="4"/>
      <c r="G17" s="42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2"/>
      <c r="V17" s="2"/>
    </row>
    <row r="18" spans="1:22" x14ac:dyDescent="0.25">
      <c r="A18" s="4" t="s">
        <v>5</v>
      </c>
      <c r="B18" s="10">
        <v>2</v>
      </c>
      <c r="C18" s="4" t="s">
        <v>67</v>
      </c>
      <c r="D18" s="4"/>
      <c r="E18" s="4">
        <v>68</v>
      </c>
      <c r="F18" s="4"/>
      <c r="G18" s="42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2"/>
      <c r="V18" s="2"/>
    </row>
    <row r="19" spans="1:22" hidden="1" x14ac:dyDescent="0.25">
      <c r="A19" s="4" t="s">
        <v>5</v>
      </c>
      <c r="B19" s="36" t="s">
        <v>229</v>
      </c>
      <c r="C19" s="43" t="s">
        <v>228</v>
      </c>
      <c r="D19" s="2"/>
      <c r="E19" s="44"/>
      <c r="F19" s="7"/>
      <c r="G19" s="22"/>
      <c r="H19" s="7"/>
      <c r="I19" s="2"/>
      <c r="J19" s="7"/>
      <c r="K19" s="2"/>
      <c r="L19" s="2"/>
      <c r="M19" s="2"/>
      <c r="N19" s="2"/>
      <c r="O19" s="4"/>
      <c r="P19" s="2"/>
      <c r="Q19" s="2"/>
      <c r="R19" s="2"/>
      <c r="S19" s="2"/>
      <c r="T19" s="2"/>
      <c r="U19" s="2"/>
      <c r="V19" s="2"/>
    </row>
    <row r="20" spans="1:22" x14ac:dyDescent="0.25">
      <c r="A20" s="4" t="s">
        <v>5</v>
      </c>
      <c r="B20" s="10">
        <v>3</v>
      </c>
      <c r="C20" s="4" t="s">
        <v>169</v>
      </c>
      <c r="D20" s="4"/>
      <c r="E20" s="4">
        <v>52.16</v>
      </c>
      <c r="F20" s="4"/>
      <c r="G20" s="42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"/>
      <c r="V20" s="2"/>
    </row>
    <row r="21" spans="1:22" ht="16.5" customHeight="1" thickBot="1" x14ac:dyDescent="0.3">
      <c r="D21"/>
      <c r="I21"/>
      <c r="T21"/>
    </row>
    <row r="22" spans="1:22" ht="37.5" customHeight="1" thickBot="1" x14ac:dyDescent="0.35">
      <c r="A22" s="8"/>
      <c r="B22" s="8"/>
      <c r="C22" s="37"/>
      <c r="D22" s="50" t="s">
        <v>0</v>
      </c>
      <c r="E22" s="51"/>
      <c r="F22" s="50" t="s">
        <v>1</v>
      </c>
      <c r="G22" s="51"/>
      <c r="H22" s="50" t="s">
        <v>2</v>
      </c>
      <c r="I22" s="51"/>
      <c r="J22" s="50" t="s">
        <v>17</v>
      </c>
      <c r="K22" s="51"/>
      <c r="L22" s="50" t="s">
        <v>22</v>
      </c>
      <c r="M22" s="51"/>
      <c r="N22" s="50" t="s">
        <v>153</v>
      </c>
      <c r="O22" s="51"/>
      <c r="P22" s="50" t="s">
        <v>24</v>
      </c>
      <c r="Q22" s="51"/>
      <c r="R22" s="50" t="s">
        <v>26</v>
      </c>
      <c r="S22" s="51"/>
      <c r="T22" s="48" t="s">
        <v>154</v>
      </c>
      <c r="U22" s="49"/>
      <c r="V22" s="3" t="s">
        <v>155</v>
      </c>
    </row>
    <row r="23" spans="1:22" ht="15.75" thickBot="1" x14ac:dyDescent="0.3">
      <c r="A23" s="5" t="s">
        <v>15</v>
      </c>
      <c r="B23" s="6" t="s">
        <v>16</v>
      </c>
      <c r="C23" s="5" t="s">
        <v>3</v>
      </c>
      <c r="D23" s="6" t="s">
        <v>33</v>
      </c>
      <c r="E23" s="5" t="s">
        <v>18</v>
      </c>
      <c r="F23" s="6" t="s">
        <v>34</v>
      </c>
      <c r="G23" s="5" t="s">
        <v>19</v>
      </c>
      <c r="H23" s="6" t="s">
        <v>36</v>
      </c>
      <c r="I23" s="6" t="s">
        <v>20</v>
      </c>
      <c r="J23" s="6" t="s">
        <v>35</v>
      </c>
      <c r="K23" s="5" t="s">
        <v>21</v>
      </c>
      <c r="L23" s="6" t="s">
        <v>37</v>
      </c>
      <c r="M23" s="5" t="s">
        <v>23</v>
      </c>
      <c r="N23" s="6" t="s">
        <v>68</v>
      </c>
      <c r="O23" s="5" t="s">
        <v>25</v>
      </c>
      <c r="P23" s="6" t="s">
        <v>69</v>
      </c>
      <c r="Q23" s="5" t="s">
        <v>27</v>
      </c>
      <c r="R23" s="6" t="s">
        <v>152</v>
      </c>
      <c r="S23" s="5" t="s">
        <v>156</v>
      </c>
      <c r="T23" s="9" t="s">
        <v>28</v>
      </c>
      <c r="U23" s="9" t="s">
        <v>29</v>
      </c>
      <c r="V23" s="20" t="s">
        <v>139</v>
      </c>
    </row>
    <row r="24" spans="1:22" ht="15.75" thickTop="1" x14ac:dyDescent="0.25">
      <c r="A24" s="4" t="s">
        <v>6</v>
      </c>
      <c r="B24" s="10">
        <v>1</v>
      </c>
      <c r="C24" s="4" t="s">
        <v>168</v>
      </c>
      <c r="D24" s="4"/>
      <c r="E24" s="4">
        <v>62</v>
      </c>
      <c r="F24" s="4"/>
      <c r="G24" s="42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9"/>
      <c r="V24" s="19"/>
    </row>
    <row r="25" spans="1:22" hidden="1" x14ac:dyDescent="0.25">
      <c r="A25" s="4" t="s">
        <v>6</v>
      </c>
      <c r="B25" s="10"/>
      <c r="C25" s="3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2"/>
      <c r="V25" s="2"/>
    </row>
    <row r="26" spans="1:22" hidden="1" x14ac:dyDescent="0.25">
      <c r="A26" s="4" t="s">
        <v>6</v>
      </c>
      <c r="B26" s="10"/>
      <c r="C26" s="3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"/>
      <c r="V26" s="2"/>
    </row>
    <row r="27" spans="1:22" hidden="1" x14ac:dyDescent="0.25">
      <c r="A27" s="4" t="s">
        <v>6</v>
      </c>
      <c r="B27" s="10"/>
      <c r="C27" s="3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"/>
      <c r="V27" s="2"/>
    </row>
    <row r="28" spans="1:22" x14ac:dyDescent="0.25">
      <c r="A28" s="11"/>
      <c r="B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22" ht="15.75" thickBot="1" x14ac:dyDescent="0.3">
      <c r="A29" s="11"/>
      <c r="B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22" ht="31.5" customHeight="1" thickBot="1" x14ac:dyDescent="0.35">
      <c r="A30" s="8"/>
      <c r="B30" s="8"/>
      <c r="C30" s="37"/>
      <c r="D30" s="50" t="s">
        <v>0</v>
      </c>
      <c r="E30" s="51"/>
      <c r="F30" s="50" t="s">
        <v>1</v>
      </c>
      <c r="G30" s="51"/>
      <c r="H30" s="50" t="s">
        <v>2</v>
      </c>
      <c r="I30" s="51"/>
      <c r="J30" s="50" t="s">
        <v>17</v>
      </c>
      <c r="K30" s="51"/>
      <c r="L30" s="50" t="s">
        <v>22</v>
      </c>
      <c r="M30" s="51"/>
      <c r="N30" s="50" t="s">
        <v>153</v>
      </c>
      <c r="O30" s="51"/>
      <c r="P30" s="50" t="s">
        <v>24</v>
      </c>
      <c r="Q30" s="51"/>
      <c r="R30" s="50" t="s">
        <v>26</v>
      </c>
      <c r="S30" s="51"/>
      <c r="T30" s="48" t="s">
        <v>154</v>
      </c>
      <c r="U30" s="49"/>
      <c r="V30" s="3" t="s">
        <v>155</v>
      </c>
    </row>
    <row r="31" spans="1:22" ht="15.75" thickBot="1" x14ac:dyDescent="0.3">
      <c r="A31" s="5" t="s">
        <v>15</v>
      </c>
      <c r="B31" s="6" t="s">
        <v>16</v>
      </c>
      <c r="C31" s="5" t="s">
        <v>3</v>
      </c>
      <c r="D31" s="6" t="s">
        <v>33</v>
      </c>
      <c r="E31" s="5" t="s">
        <v>18</v>
      </c>
      <c r="F31" s="6" t="s">
        <v>34</v>
      </c>
      <c r="G31" s="5" t="s">
        <v>19</v>
      </c>
      <c r="H31" s="6" t="s">
        <v>36</v>
      </c>
      <c r="I31" s="6" t="s">
        <v>20</v>
      </c>
      <c r="J31" s="6" t="s">
        <v>35</v>
      </c>
      <c r="K31" s="5" t="s">
        <v>21</v>
      </c>
      <c r="L31" s="6" t="s">
        <v>37</v>
      </c>
      <c r="M31" s="5" t="s">
        <v>23</v>
      </c>
      <c r="N31" s="6" t="s">
        <v>68</v>
      </c>
      <c r="O31" s="5" t="s">
        <v>25</v>
      </c>
      <c r="P31" s="6" t="s">
        <v>69</v>
      </c>
      <c r="Q31" s="5" t="s">
        <v>27</v>
      </c>
      <c r="R31" s="6" t="s">
        <v>152</v>
      </c>
      <c r="S31" s="5" t="s">
        <v>156</v>
      </c>
      <c r="T31" s="9" t="s">
        <v>28</v>
      </c>
      <c r="U31" s="9" t="s">
        <v>29</v>
      </c>
      <c r="V31" s="20" t="s">
        <v>139</v>
      </c>
    </row>
    <row r="32" spans="1:22" ht="15.75" thickTop="1" x14ac:dyDescent="0.25">
      <c r="A32" s="10" t="s">
        <v>7</v>
      </c>
      <c r="B32" s="10">
        <v>1</v>
      </c>
      <c r="C32" s="38" t="s">
        <v>202</v>
      </c>
      <c r="D32" s="10"/>
      <c r="E32" s="10">
        <v>72.33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4"/>
      <c r="S32" s="4"/>
      <c r="T32" s="4"/>
      <c r="U32" s="10"/>
      <c r="V32" s="10"/>
    </row>
    <row r="33" spans="1:22" x14ac:dyDescent="0.25">
      <c r="A33" s="10" t="s">
        <v>7</v>
      </c>
      <c r="B33" s="10">
        <v>2</v>
      </c>
      <c r="C33" s="38" t="s">
        <v>203</v>
      </c>
      <c r="D33" s="10"/>
      <c r="E33" s="10">
        <v>67</v>
      </c>
      <c r="F33" s="10"/>
      <c r="G33" s="41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4"/>
      <c r="S33" s="4"/>
      <c r="T33" s="4"/>
      <c r="U33" s="10"/>
      <c r="V33" s="10"/>
    </row>
    <row r="34" spans="1:22" x14ac:dyDescent="0.25">
      <c r="A34" s="10" t="s">
        <v>7</v>
      </c>
      <c r="B34" s="10">
        <v>3</v>
      </c>
      <c r="C34" s="38" t="s">
        <v>217</v>
      </c>
      <c r="D34" s="10"/>
      <c r="E34" s="10">
        <v>66.67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4"/>
      <c r="S34" s="4"/>
      <c r="T34" s="4"/>
      <c r="U34" s="10"/>
      <c r="V34" s="10"/>
    </row>
    <row r="35" spans="1:22" x14ac:dyDescent="0.25">
      <c r="A35" s="10" t="s">
        <v>7</v>
      </c>
      <c r="B35" s="10">
        <v>4</v>
      </c>
      <c r="C35" s="38" t="s">
        <v>212</v>
      </c>
      <c r="D35" s="10"/>
      <c r="E35" s="10">
        <v>63.67</v>
      </c>
      <c r="F35" s="10"/>
      <c r="G35" s="4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4"/>
      <c r="S35" s="4"/>
      <c r="T35" s="4"/>
      <c r="U35" s="10"/>
      <c r="V35" s="10"/>
    </row>
    <row r="36" spans="1:22" x14ac:dyDescent="0.25">
      <c r="A36" s="10" t="s">
        <v>7</v>
      </c>
      <c r="B36" s="10">
        <v>5</v>
      </c>
      <c r="C36" s="38" t="s">
        <v>167</v>
      </c>
      <c r="D36" s="10"/>
      <c r="E36" s="10">
        <v>63.5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4"/>
      <c r="S36" s="4"/>
      <c r="T36" s="4"/>
      <c r="U36" s="10"/>
      <c r="V36" s="10"/>
    </row>
    <row r="37" spans="1:22" x14ac:dyDescent="0.25">
      <c r="A37" s="10" t="s">
        <v>7</v>
      </c>
      <c r="B37" s="10">
        <v>5</v>
      </c>
      <c r="C37" s="38" t="s">
        <v>82</v>
      </c>
      <c r="D37" s="10"/>
      <c r="E37" s="10">
        <v>63.5</v>
      </c>
      <c r="F37" s="10"/>
      <c r="G37" s="4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4"/>
      <c r="S37" s="4"/>
      <c r="T37" s="4"/>
      <c r="U37" s="10"/>
      <c r="V37" s="10"/>
    </row>
    <row r="38" spans="1:22" x14ac:dyDescent="0.25">
      <c r="A38" s="10" t="s">
        <v>7</v>
      </c>
      <c r="B38" s="10">
        <v>7</v>
      </c>
      <c r="C38" s="38" t="s">
        <v>215</v>
      </c>
      <c r="D38" s="10"/>
      <c r="E38" s="10">
        <v>60.5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4"/>
      <c r="S38" s="4"/>
      <c r="T38" s="4"/>
      <c r="U38" s="10"/>
      <c r="V38" s="10"/>
    </row>
    <row r="39" spans="1:22" x14ac:dyDescent="0.25">
      <c r="A39" s="10" t="s">
        <v>7</v>
      </c>
      <c r="B39" s="10">
        <v>7</v>
      </c>
      <c r="C39" s="38" t="s">
        <v>219</v>
      </c>
      <c r="D39" s="10"/>
      <c r="E39" s="10">
        <v>60.5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4"/>
      <c r="S39" s="4"/>
      <c r="T39" s="4"/>
      <c r="U39" s="10"/>
      <c r="V39" s="10"/>
    </row>
    <row r="40" spans="1:22" x14ac:dyDescent="0.25">
      <c r="A40" s="10" t="s">
        <v>7</v>
      </c>
      <c r="B40" s="10">
        <v>9</v>
      </c>
      <c r="C40" s="38" t="s">
        <v>204</v>
      </c>
      <c r="D40" s="10"/>
      <c r="E40" s="10">
        <v>60.33</v>
      </c>
      <c r="F40" s="10"/>
      <c r="G40" s="4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4"/>
      <c r="S40" s="4"/>
      <c r="T40" s="4"/>
      <c r="U40" s="10"/>
      <c r="V40" s="10"/>
    </row>
    <row r="41" spans="1:22" x14ac:dyDescent="0.25">
      <c r="A41" s="10" t="s">
        <v>7</v>
      </c>
      <c r="B41" s="10">
        <v>10</v>
      </c>
      <c r="C41" s="38" t="s">
        <v>85</v>
      </c>
      <c r="D41" s="10"/>
      <c r="E41" s="10">
        <v>60.17</v>
      </c>
      <c r="F41" s="10"/>
      <c r="G41" s="4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4"/>
      <c r="S41" s="4"/>
      <c r="T41" s="4"/>
      <c r="U41" s="10"/>
      <c r="V41" s="10"/>
    </row>
    <row r="42" spans="1:22" x14ac:dyDescent="0.25">
      <c r="A42" s="10" t="s">
        <v>7</v>
      </c>
      <c r="B42" s="10">
        <v>11</v>
      </c>
      <c r="C42" s="38" t="s">
        <v>218</v>
      </c>
      <c r="D42" s="10"/>
      <c r="E42" s="10">
        <v>58.5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4"/>
      <c r="S42" s="4"/>
      <c r="T42" s="4"/>
      <c r="U42" s="10"/>
      <c r="V42" s="10"/>
    </row>
    <row r="43" spans="1:22" x14ac:dyDescent="0.25">
      <c r="A43" s="10" t="s">
        <v>7</v>
      </c>
      <c r="B43" s="10">
        <v>12</v>
      </c>
      <c r="C43" s="38" t="s">
        <v>216</v>
      </c>
      <c r="D43" s="10"/>
      <c r="E43" s="10">
        <v>58</v>
      </c>
      <c r="F43" s="10"/>
      <c r="G43" s="41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4"/>
      <c r="S43" s="4"/>
      <c r="T43" s="4"/>
      <c r="U43" s="10"/>
      <c r="V43" s="10"/>
    </row>
    <row r="44" spans="1:22" x14ac:dyDescent="0.25">
      <c r="A44" s="10" t="s">
        <v>7</v>
      </c>
      <c r="B44" s="10">
        <v>13</v>
      </c>
      <c r="C44" s="38" t="s">
        <v>213</v>
      </c>
      <c r="D44" s="10"/>
      <c r="E44" s="10">
        <v>55.67</v>
      </c>
      <c r="F44" s="10"/>
      <c r="G44" s="41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4"/>
      <c r="S44" s="4"/>
      <c r="T44" s="4"/>
      <c r="U44" s="10"/>
      <c r="V44" s="10"/>
    </row>
    <row r="45" spans="1:22" x14ac:dyDescent="0.25">
      <c r="A45" s="10" t="s">
        <v>7</v>
      </c>
      <c r="B45" s="10">
        <v>14</v>
      </c>
      <c r="C45" s="38" t="s">
        <v>205</v>
      </c>
      <c r="D45" s="10"/>
      <c r="E45" s="10">
        <v>54.33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4"/>
      <c r="S45" s="4"/>
      <c r="T45" s="4"/>
      <c r="U45" s="10"/>
      <c r="V45" s="10"/>
    </row>
    <row r="46" spans="1:22" x14ac:dyDescent="0.25">
      <c r="A46" s="10" t="s">
        <v>7</v>
      </c>
      <c r="B46" s="10">
        <v>15</v>
      </c>
      <c r="C46" s="38" t="s">
        <v>207</v>
      </c>
      <c r="D46" s="10"/>
      <c r="E46" s="10">
        <v>54.16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4"/>
      <c r="S46" s="4"/>
      <c r="T46" s="4"/>
      <c r="U46" s="10"/>
      <c r="V46" s="10"/>
    </row>
    <row r="47" spans="1:22" x14ac:dyDescent="0.25">
      <c r="A47" s="10" t="s">
        <v>7</v>
      </c>
      <c r="B47" s="10">
        <v>16</v>
      </c>
      <c r="C47" s="38" t="s">
        <v>210</v>
      </c>
      <c r="D47" s="10"/>
      <c r="E47" s="10">
        <v>53.67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4"/>
      <c r="S47" s="4"/>
      <c r="T47" s="4"/>
      <c r="U47" s="10"/>
      <c r="V47" s="10"/>
    </row>
    <row r="48" spans="1:22" x14ac:dyDescent="0.25">
      <c r="A48" s="10" t="s">
        <v>7</v>
      </c>
      <c r="B48" s="10">
        <v>17</v>
      </c>
      <c r="C48" s="38" t="s">
        <v>214</v>
      </c>
      <c r="D48" s="10"/>
      <c r="E48" s="10">
        <v>51.5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4"/>
      <c r="S48" s="4"/>
      <c r="T48" s="4"/>
      <c r="U48" s="10"/>
      <c r="V48" s="10"/>
    </row>
    <row r="49" spans="1:54" x14ac:dyDescent="0.25">
      <c r="A49" s="10" t="s">
        <v>7</v>
      </c>
      <c r="B49" s="36" t="s">
        <v>200</v>
      </c>
      <c r="C49" s="39" t="s">
        <v>211</v>
      </c>
      <c r="D49" s="10"/>
      <c r="E49" s="10">
        <v>65.67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4"/>
      <c r="S49" s="4"/>
      <c r="T49" s="4"/>
      <c r="U49" s="10"/>
      <c r="V49" s="10"/>
    </row>
    <row r="50" spans="1:54" x14ac:dyDescent="0.25">
      <c r="A50" s="10" t="s">
        <v>7</v>
      </c>
      <c r="B50" s="36" t="s">
        <v>220</v>
      </c>
      <c r="C50" s="39" t="s">
        <v>208</v>
      </c>
      <c r="D50" s="10"/>
      <c r="E50" s="10">
        <v>64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4"/>
      <c r="S50" s="4"/>
      <c r="T50" s="4"/>
      <c r="U50" s="10"/>
      <c r="V50" s="10"/>
    </row>
    <row r="51" spans="1:54" x14ac:dyDescent="0.25">
      <c r="A51" s="10" t="s">
        <v>7</v>
      </c>
      <c r="B51" s="10" t="s">
        <v>185</v>
      </c>
      <c r="C51" s="38" t="s">
        <v>201</v>
      </c>
      <c r="D51" s="10"/>
      <c r="E51" s="10">
        <v>68.16</v>
      </c>
      <c r="F51" s="10"/>
      <c r="G51" s="41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4"/>
      <c r="S51" s="4"/>
      <c r="T51" s="4"/>
      <c r="U51" s="10"/>
      <c r="V51" s="10"/>
    </row>
    <row r="52" spans="1:54" x14ac:dyDescent="0.25">
      <c r="A52" s="10" t="s">
        <v>7</v>
      </c>
      <c r="B52" s="10" t="s">
        <v>185</v>
      </c>
      <c r="C52" s="38" t="s">
        <v>192</v>
      </c>
      <c r="D52" s="10"/>
      <c r="E52" s="10">
        <v>59</v>
      </c>
      <c r="F52" s="10"/>
      <c r="G52" s="41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4"/>
      <c r="S52" s="4"/>
      <c r="T52" s="4"/>
      <c r="U52" s="10"/>
      <c r="V52" s="10"/>
    </row>
    <row r="53" spans="1:54" x14ac:dyDescent="0.25">
      <c r="A53" s="10" t="s">
        <v>7</v>
      </c>
      <c r="B53" s="10" t="s">
        <v>185</v>
      </c>
      <c r="C53" s="38" t="s">
        <v>166</v>
      </c>
      <c r="D53" s="10"/>
      <c r="E53" s="10">
        <v>57.33</v>
      </c>
      <c r="F53" s="10"/>
      <c r="G53" s="41"/>
      <c r="H53" s="10"/>
      <c r="I53" s="10"/>
      <c r="J53" s="40"/>
      <c r="K53" s="10"/>
      <c r="L53" s="10"/>
      <c r="M53" s="10"/>
      <c r="N53" s="10"/>
      <c r="O53" s="10"/>
      <c r="P53" s="10"/>
      <c r="Q53" s="10"/>
      <c r="R53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53" s="4"/>
      <c r="T53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53" s="10"/>
      <c r="V53" s="10"/>
    </row>
    <row r="54" spans="1:54" s="17" customFormat="1" ht="15.75" thickBot="1" x14ac:dyDescent="0.3">
      <c r="A54" s="10" t="s">
        <v>7</v>
      </c>
      <c r="B54" s="10" t="s">
        <v>185</v>
      </c>
      <c r="C54" s="38" t="s">
        <v>165</v>
      </c>
      <c r="D54" s="10"/>
      <c r="E54" s="10">
        <v>56.67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4"/>
      <c r="S54" s="4"/>
      <c r="T54" s="4"/>
      <c r="U54" s="10"/>
      <c r="V54" s="10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1:54" s="1" customFormat="1" ht="15.75" hidden="1" thickTop="1" x14ac:dyDescent="0.25">
      <c r="A55" s="10" t="s">
        <v>7</v>
      </c>
      <c r="B55" s="10"/>
      <c r="C55" s="38" t="s">
        <v>209</v>
      </c>
      <c r="D55" s="10"/>
      <c r="E55" s="47"/>
      <c r="F55" s="10"/>
      <c r="G55" s="41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4"/>
      <c r="S55" s="4"/>
      <c r="T55" s="4"/>
      <c r="U55" s="10"/>
      <c r="V55" s="10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1:54" s="1" customFormat="1" hidden="1" x14ac:dyDescent="0.25">
      <c r="A56" s="10" t="s">
        <v>7</v>
      </c>
      <c r="B56" s="10"/>
      <c r="C56" s="38" t="s">
        <v>206</v>
      </c>
      <c r="D56" s="10"/>
      <c r="E56" s="47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4"/>
      <c r="S56" s="4"/>
      <c r="T56" s="4"/>
      <c r="U56" s="10"/>
      <c r="V56" s="10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1:54" s="1" customFormat="1" hidden="1" x14ac:dyDescent="0.25">
      <c r="A57" s="10" t="s">
        <v>7</v>
      </c>
      <c r="B57" s="10" t="s">
        <v>185</v>
      </c>
      <c r="C57" s="38" t="s">
        <v>190</v>
      </c>
      <c r="D57" s="46"/>
      <c r="E57" s="47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4"/>
      <c r="S57" s="4"/>
      <c r="T57" s="4"/>
      <c r="U57" s="10"/>
      <c r="V57" s="10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1:54" s="1" customFormat="1" hidden="1" x14ac:dyDescent="0.25">
      <c r="A58" s="10" t="s">
        <v>7</v>
      </c>
      <c r="B58" s="45"/>
      <c r="C58" s="38" t="s">
        <v>233</v>
      </c>
      <c r="D58" s="46"/>
      <c r="E58" s="47"/>
      <c r="F58" s="10"/>
      <c r="G58" s="41"/>
      <c r="H58" s="10"/>
      <c r="I58" s="10"/>
      <c r="J58" s="40"/>
      <c r="K58" s="10"/>
      <c r="L58" s="10"/>
      <c r="M58" s="10"/>
      <c r="N58" s="10"/>
      <c r="O58" s="10"/>
      <c r="P58" s="10"/>
      <c r="Q58" s="10"/>
      <c r="R58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58" s="4"/>
      <c r="T58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58" s="10"/>
      <c r="V58" s="10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1:54" s="1" customFormat="1" hidden="1" x14ac:dyDescent="0.25">
      <c r="A59" s="10" t="s">
        <v>7</v>
      </c>
      <c r="B59" s="45" t="s">
        <v>185</v>
      </c>
      <c r="C59" s="38" t="s">
        <v>234</v>
      </c>
      <c r="D59" s="46"/>
      <c r="E59" s="47"/>
      <c r="F59" s="10"/>
      <c r="G59" s="41"/>
      <c r="H59" s="10"/>
      <c r="I59" s="10"/>
      <c r="J59" s="40"/>
      <c r="K59" s="10"/>
      <c r="L59" s="10"/>
      <c r="M59" s="10"/>
      <c r="N59" s="10"/>
      <c r="O59" s="10"/>
      <c r="P59" s="10"/>
      <c r="Q59" s="10"/>
      <c r="R59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59" s="4"/>
      <c r="T59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59" s="10"/>
      <c r="V59" s="10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 s="1" customFormat="1" hidden="1" x14ac:dyDescent="0.25">
      <c r="A60" s="10" t="s">
        <v>7</v>
      </c>
      <c r="B60" s="45"/>
      <c r="C60" s="38" t="s">
        <v>58</v>
      </c>
      <c r="D60" s="46"/>
      <c r="E60" s="47"/>
      <c r="F60" s="10"/>
      <c r="G60" s="41"/>
      <c r="H60" s="10"/>
      <c r="I60" s="10"/>
      <c r="J60" s="40"/>
      <c r="K60" s="10"/>
      <c r="L60" s="10"/>
      <c r="M60" s="10"/>
      <c r="N60" s="10"/>
      <c r="O60" s="10"/>
      <c r="P60" s="10"/>
      <c r="Q60" s="10"/>
      <c r="R60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60" s="4"/>
      <c r="T60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60" s="10"/>
      <c r="V60" s="1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 s="1" customFormat="1" hidden="1" x14ac:dyDescent="0.25">
      <c r="A61" s="10" t="s">
        <v>7</v>
      </c>
      <c r="B61" s="45"/>
      <c r="C61" s="38" t="s">
        <v>235</v>
      </c>
      <c r="D61" s="46"/>
      <c r="E61" s="47"/>
      <c r="F61" s="10"/>
      <c r="G61" s="41"/>
      <c r="H61" s="10"/>
      <c r="I61" s="10"/>
      <c r="J61" s="40"/>
      <c r="K61" s="10"/>
      <c r="L61" s="10"/>
      <c r="M61" s="10"/>
      <c r="N61" s="10"/>
      <c r="O61" s="10"/>
      <c r="P61" s="10"/>
      <c r="Q61" s="10"/>
      <c r="R61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61" s="4"/>
      <c r="T61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61" s="10"/>
      <c r="V61" s="10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:54" s="1" customFormat="1" hidden="1" x14ac:dyDescent="0.25">
      <c r="A62" s="10" t="s">
        <v>7</v>
      </c>
      <c r="B62" s="45"/>
      <c r="C62" s="38" t="s">
        <v>236</v>
      </c>
      <c r="D62" s="46"/>
      <c r="E62" s="47"/>
      <c r="F62" s="10"/>
      <c r="G62" s="41"/>
      <c r="H62" s="10"/>
      <c r="I62" s="10"/>
      <c r="J62" s="40"/>
      <c r="K62" s="10"/>
      <c r="L62" s="10"/>
      <c r="M62" s="10"/>
      <c r="N62" s="10"/>
      <c r="O62" s="10"/>
      <c r="P62" s="10"/>
      <c r="Q62" s="10"/>
      <c r="R62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62" s="4"/>
      <c r="T62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62" s="10"/>
      <c r="V62" s="10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1:54" s="1" customFormat="1" hidden="1" x14ac:dyDescent="0.25">
      <c r="A63" s="10" t="s">
        <v>7</v>
      </c>
      <c r="B63" s="45"/>
      <c r="C63" s="38" t="s">
        <v>237</v>
      </c>
      <c r="D63" s="46"/>
      <c r="E63" s="47"/>
      <c r="F63" s="10"/>
      <c r="G63" s="41"/>
      <c r="H63" s="10"/>
      <c r="I63" s="10"/>
      <c r="J63" s="40"/>
      <c r="K63" s="10"/>
      <c r="L63" s="10"/>
      <c r="M63" s="10"/>
      <c r="N63" s="10"/>
      <c r="O63" s="10"/>
      <c r="P63" s="10"/>
      <c r="Q63" s="10"/>
      <c r="R63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63" s="4"/>
      <c r="T63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63" s="10"/>
      <c r="V63" s="10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1:54" s="1" customFormat="1" hidden="1" x14ac:dyDescent="0.25">
      <c r="A64" s="10" t="s">
        <v>7</v>
      </c>
      <c r="B64" s="45"/>
      <c r="C64" s="38" t="s">
        <v>238</v>
      </c>
      <c r="D64" s="46"/>
      <c r="E64" s="47"/>
      <c r="F64" s="10"/>
      <c r="G64" s="41"/>
      <c r="H64" s="10"/>
      <c r="I64" s="10"/>
      <c r="J64" s="40"/>
      <c r="K64" s="10"/>
      <c r="L64" s="10"/>
      <c r="M64" s="10"/>
      <c r="N64" s="10"/>
      <c r="O64" s="10"/>
      <c r="P64" s="10"/>
      <c r="Q64" s="10"/>
      <c r="R64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64" s="4"/>
      <c r="T64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64" s="10"/>
      <c r="V64" s="10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:54" s="1" customFormat="1" hidden="1" x14ac:dyDescent="0.25">
      <c r="A65" s="10" t="s">
        <v>7</v>
      </c>
      <c r="B65" s="45"/>
      <c r="C65" s="38" t="s">
        <v>239</v>
      </c>
      <c r="D65" s="46"/>
      <c r="E65" s="47"/>
      <c r="F65" s="10"/>
      <c r="G65" s="41"/>
      <c r="H65" s="10"/>
      <c r="I65" s="10"/>
      <c r="J65" s="40"/>
      <c r="K65" s="10"/>
      <c r="L65" s="10"/>
      <c r="M65" s="10"/>
      <c r="N65" s="10"/>
      <c r="O65" s="10"/>
      <c r="P65" s="10"/>
      <c r="Q65" s="10"/>
      <c r="R65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65" s="4"/>
      <c r="T65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65" s="10"/>
      <c r="V65" s="10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1:54" s="1" customFormat="1" hidden="1" x14ac:dyDescent="0.25">
      <c r="A66" s="10" t="s">
        <v>7</v>
      </c>
      <c r="B66" s="45"/>
      <c r="C66" s="38" t="s">
        <v>240</v>
      </c>
      <c r="D66" s="46"/>
      <c r="E66" s="47"/>
      <c r="F66" s="10"/>
      <c r="G66" s="41"/>
      <c r="H66" s="10"/>
      <c r="I66" s="10"/>
      <c r="J66" s="40"/>
      <c r="K66" s="10"/>
      <c r="L66" s="10"/>
      <c r="M66" s="10"/>
      <c r="N66" s="10"/>
      <c r="O66" s="10"/>
      <c r="P66" s="10"/>
      <c r="Q66" s="10"/>
      <c r="R66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66" s="4"/>
      <c r="T66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66" s="10"/>
      <c r="V66" s="10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1:54" s="1" customFormat="1" hidden="1" x14ac:dyDescent="0.25">
      <c r="A67" s="10" t="s">
        <v>7</v>
      </c>
      <c r="B67" s="45"/>
      <c r="C67" s="38" t="s">
        <v>241</v>
      </c>
      <c r="D67" s="46"/>
      <c r="E67" s="47"/>
      <c r="F67" s="10"/>
      <c r="G67" s="41"/>
      <c r="H67" s="10"/>
      <c r="I67" s="10"/>
      <c r="J67" s="40"/>
      <c r="K67" s="10"/>
      <c r="L67" s="10"/>
      <c r="M67" s="10"/>
      <c r="N67" s="10"/>
      <c r="O67" s="10"/>
      <c r="P67" s="10"/>
      <c r="Q67" s="10"/>
      <c r="R67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67" s="4"/>
      <c r="T67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67" s="10"/>
      <c r="V67" s="10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</row>
    <row r="68" spans="1:54" s="1" customFormat="1" hidden="1" x14ac:dyDescent="0.25">
      <c r="A68" s="10" t="s">
        <v>7</v>
      </c>
      <c r="B68" s="10"/>
      <c r="C68" s="38"/>
      <c r="D68" s="10"/>
      <c r="E68" s="47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4"/>
      <c r="S68" s="4"/>
      <c r="T68" s="4"/>
      <c r="U68" s="10"/>
      <c r="V68" s="10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</row>
    <row r="69" spans="1:54" s="1" customFormat="1" ht="16.5" thickTop="1" thickBot="1" x14ac:dyDescent="0.3">
      <c r="A69" s="11"/>
      <c r="B69" s="12"/>
      <c r="C69"/>
      <c r="D69" s="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3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</row>
    <row r="70" spans="1:54" s="1" customFormat="1" ht="35.25" customHeight="1" thickBot="1" x14ac:dyDescent="0.35">
      <c r="A70" s="8"/>
      <c r="B70" s="8"/>
      <c r="C70" s="37"/>
      <c r="D70" s="50" t="s">
        <v>0</v>
      </c>
      <c r="E70" s="51"/>
      <c r="F70" s="50" t="s">
        <v>1</v>
      </c>
      <c r="G70" s="51"/>
      <c r="H70" s="50" t="s">
        <v>2</v>
      </c>
      <c r="I70" s="51"/>
      <c r="J70" s="50" t="s">
        <v>17</v>
      </c>
      <c r="K70" s="51"/>
      <c r="L70" s="50" t="s">
        <v>22</v>
      </c>
      <c r="M70" s="51"/>
      <c r="N70" s="50" t="s">
        <v>153</v>
      </c>
      <c r="O70" s="51"/>
      <c r="P70" s="50" t="s">
        <v>24</v>
      </c>
      <c r="Q70" s="51"/>
      <c r="R70" s="50" t="s">
        <v>26</v>
      </c>
      <c r="S70" s="51"/>
      <c r="T70" s="48" t="s">
        <v>154</v>
      </c>
      <c r="U70" s="49"/>
      <c r="V70" s="3" t="s">
        <v>155</v>
      </c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</row>
    <row r="71" spans="1:54" s="1" customFormat="1" ht="15.75" thickBot="1" x14ac:dyDescent="0.3">
      <c r="A71" s="5" t="s">
        <v>15</v>
      </c>
      <c r="B71" s="6" t="s">
        <v>16</v>
      </c>
      <c r="C71" s="5" t="s">
        <v>3</v>
      </c>
      <c r="D71" s="6" t="s">
        <v>33</v>
      </c>
      <c r="E71" s="5" t="s">
        <v>18</v>
      </c>
      <c r="F71" s="6" t="s">
        <v>34</v>
      </c>
      <c r="G71" s="5" t="s">
        <v>19</v>
      </c>
      <c r="H71" s="6" t="s">
        <v>36</v>
      </c>
      <c r="I71" s="6" t="s">
        <v>20</v>
      </c>
      <c r="J71" s="6" t="s">
        <v>35</v>
      </c>
      <c r="K71" s="5" t="s">
        <v>21</v>
      </c>
      <c r="L71" s="6" t="s">
        <v>37</v>
      </c>
      <c r="M71" s="5" t="s">
        <v>23</v>
      </c>
      <c r="N71" s="6" t="s">
        <v>68</v>
      </c>
      <c r="O71" s="5" t="s">
        <v>25</v>
      </c>
      <c r="P71" s="6" t="s">
        <v>69</v>
      </c>
      <c r="Q71" s="5" t="s">
        <v>27</v>
      </c>
      <c r="R71" s="6" t="s">
        <v>152</v>
      </c>
      <c r="S71" s="5" t="s">
        <v>156</v>
      </c>
      <c r="T71" s="9" t="s">
        <v>28</v>
      </c>
      <c r="U71" s="5" t="s">
        <v>29</v>
      </c>
      <c r="V71" s="6" t="s">
        <v>139</v>
      </c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</row>
    <row r="72" spans="1:54" s="1" customFormat="1" ht="15.75" thickTop="1" x14ac:dyDescent="0.25">
      <c r="A72" s="10" t="s">
        <v>8</v>
      </c>
      <c r="B72" s="10">
        <v>1</v>
      </c>
      <c r="C72" s="38" t="s">
        <v>60</v>
      </c>
      <c r="D72" s="10">
        <v>5</v>
      </c>
      <c r="E72" s="10">
        <v>68</v>
      </c>
      <c r="F72" s="10"/>
      <c r="G72" s="41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22"/>
      <c r="S72" s="7"/>
      <c r="T72" s="19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</row>
    <row r="73" spans="1:54" s="1" customFormat="1" x14ac:dyDescent="0.25">
      <c r="A73" s="10" t="s">
        <v>8</v>
      </c>
      <c r="B73" s="10">
        <v>2</v>
      </c>
      <c r="C73" s="38" t="s">
        <v>66</v>
      </c>
      <c r="D73" s="10"/>
      <c r="E73" s="10">
        <v>67.83</v>
      </c>
      <c r="F73" s="10"/>
      <c r="G73" s="41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2"/>
      <c r="S73" s="7"/>
      <c r="T73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</row>
    <row r="74" spans="1:54" s="1" customFormat="1" hidden="1" x14ac:dyDescent="0.25">
      <c r="A74" s="10" t="s">
        <v>8</v>
      </c>
      <c r="B74" s="10"/>
      <c r="C74" s="38" t="s">
        <v>52</v>
      </c>
      <c r="D74" s="10">
        <v>7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22"/>
      <c r="S74" s="7"/>
      <c r="T74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</row>
    <row r="75" spans="1:54" s="1" customFormat="1" hidden="1" x14ac:dyDescent="0.25">
      <c r="A75" s="10" t="s">
        <v>8</v>
      </c>
      <c r="B75" s="10"/>
      <c r="C75" s="38" t="s">
        <v>65</v>
      </c>
      <c r="D75" s="10">
        <v>1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2"/>
      <c r="S75" s="7"/>
      <c r="T75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</row>
    <row r="76" spans="1:54" s="1" customFormat="1" x14ac:dyDescent="0.25">
      <c r="A76" s="10" t="s">
        <v>8</v>
      </c>
      <c r="B76" s="10">
        <v>3</v>
      </c>
      <c r="C76" s="38" t="s">
        <v>161</v>
      </c>
      <c r="D76" s="10"/>
      <c r="E76" s="10">
        <v>67.67</v>
      </c>
      <c r="F76" s="10"/>
      <c r="G76" s="41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2"/>
      <c r="S76" s="7"/>
      <c r="T76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</row>
    <row r="77" spans="1:54" s="1" customFormat="1" hidden="1" x14ac:dyDescent="0.25">
      <c r="A77" s="10" t="s">
        <v>8</v>
      </c>
      <c r="B77" s="10"/>
      <c r="C77" s="38" t="s">
        <v>110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7"/>
      <c r="S77" s="7"/>
      <c r="T77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</row>
    <row r="78" spans="1:54" s="1" customFormat="1" hidden="1" x14ac:dyDescent="0.25">
      <c r="A78" s="10" t="s">
        <v>8</v>
      </c>
      <c r="B78" s="10"/>
      <c r="C78" s="38" t="s">
        <v>250</v>
      </c>
      <c r="D78" s="10"/>
      <c r="E78" s="47"/>
      <c r="F78" s="10"/>
      <c r="G78" s="41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7"/>
      <c r="S78" s="7"/>
      <c r="T78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</row>
    <row r="79" spans="1:54" s="1" customFormat="1" hidden="1" x14ac:dyDescent="0.25">
      <c r="A79" s="10" t="s">
        <v>8</v>
      </c>
      <c r="B79" s="10"/>
      <c r="C79" s="38" t="s">
        <v>119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7"/>
      <c r="S79" s="7"/>
      <c r="T79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</row>
    <row r="80" spans="1:54" s="1" customFormat="1" x14ac:dyDescent="0.25">
      <c r="A80" s="10" t="s">
        <v>8</v>
      </c>
      <c r="B80" s="10">
        <v>4</v>
      </c>
      <c r="C80" s="38" t="s">
        <v>126</v>
      </c>
      <c r="D80" s="10"/>
      <c r="E80" s="10">
        <v>67.5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2"/>
      <c r="S80" s="7"/>
      <c r="T80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</row>
    <row r="81" spans="1:54" s="1" customFormat="1" x14ac:dyDescent="0.25">
      <c r="A81" s="10" t="s">
        <v>8</v>
      </c>
      <c r="B81" s="10">
        <v>4</v>
      </c>
      <c r="C81" s="38" t="s">
        <v>164</v>
      </c>
      <c r="D81" s="10">
        <v>2</v>
      </c>
      <c r="E81" s="10">
        <v>67.5</v>
      </c>
      <c r="F81" s="10"/>
      <c r="G81" s="41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22"/>
      <c r="S81" s="7"/>
      <c r="T81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</row>
    <row r="82" spans="1:54" s="1" customFormat="1" hidden="1" x14ac:dyDescent="0.25">
      <c r="A82" s="10" t="s">
        <v>8</v>
      </c>
      <c r="B82" s="10"/>
      <c r="C82" s="38" t="s">
        <v>144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2"/>
      <c r="S82" s="7"/>
      <c r="T82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</row>
    <row r="83" spans="1:54" s="1" customFormat="1" x14ac:dyDescent="0.25">
      <c r="A83" s="10" t="s">
        <v>8</v>
      </c>
      <c r="B83" s="10">
        <v>6</v>
      </c>
      <c r="C83" s="38" t="s">
        <v>121</v>
      </c>
      <c r="D83" s="10"/>
      <c r="E83" s="10">
        <v>66.83</v>
      </c>
      <c r="F83" s="10"/>
      <c r="G83" s="41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7"/>
      <c r="S83" s="7"/>
      <c r="T83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</row>
    <row r="84" spans="1:54" s="1" customFormat="1" hidden="1" x14ac:dyDescent="0.25">
      <c r="A84" s="10" t="s">
        <v>8</v>
      </c>
      <c r="B84" s="10"/>
      <c r="C84" s="38" t="s">
        <v>96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7"/>
      <c r="S84" s="7"/>
      <c r="T84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</row>
    <row r="85" spans="1:54" s="1" customFormat="1" hidden="1" x14ac:dyDescent="0.25">
      <c r="A85" s="10" t="s">
        <v>8</v>
      </c>
      <c r="B85" s="10"/>
      <c r="C85" s="38" t="s">
        <v>122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7"/>
      <c r="S85" s="7"/>
      <c r="T85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</row>
    <row r="86" spans="1:54" s="1" customFormat="1" hidden="1" x14ac:dyDescent="0.25">
      <c r="A86" s="10" t="s">
        <v>8</v>
      </c>
      <c r="B86" s="10"/>
      <c r="C86" s="38" t="s">
        <v>89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2"/>
      <c r="S86" s="7"/>
      <c r="T86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</row>
    <row r="87" spans="1:54" s="1" customFormat="1" hidden="1" x14ac:dyDescent="0.25">
      <c r="A87" s="10" t="s">
        <v>8</v>
      </c>
      <c r="B87" s="10"/>
      <c r="C87" s="38" t="s">
        <v>104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2"/>
      <c r="S87" s="7"/>
      <c r="T87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</row>
    <row r="88" spans="1:54" s="1" customFormat="1" x14ac:dyDescent="0.25">
      <c r="A88" s="10" t="s">
        <v>8</v>
      </c>
      <c r="B88" s="10">
        <v>6</v>
      </c>
      <c r="C88" s="38" t="s">
        <v>191</v>
      </c>
      <c r="D88" s="10"/>
      <c r="E88" s="10">
        <v>66.83</v>
      </c>
      <c r="F88" s="10"/>
      <c r="G88" s="41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7"/>
      <c r="S88" s="7"/>
      <c r="T88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</row>
    <row r="89" spans="1:54" s="1" customFormat="1" x14ac:dyDescent="0.25">
      <c r="A89" s="10" t="s">
        <v>8</v>
      </c>
      <c r="B89" s="10">
        <v>8</v>
      </c>
      <c r="C89" s="38" t="s">
        <v>103</v>
      </c>
      <c r="D89" s="10"/>
      <c r="E89" s="10">
        <v>66.5</v>
      </c>
      <c r="F89" s="10"/>
      <c r="G89" s="41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7"/>
      <c r="S89" s="7"/>
      <c r="T89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</row>
    <row r="90" spans="1:54" s="1" customFormat="1" x14ac:dyDescent="0.25">
      <c r="A90" s="10" t="s">
        <v>8</v>
      </c>
      <c r="B90" s="10">
        <v>9</v>
      </c>
      <c r="C90" s="38" t="s">
        <v>193</v>
      </c>
      <c r="D90" s="10"/>
      <c r="E90" s="10">
        <v>66.16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7"/>
      <c r="S90" s="7"/>
      <c r="T90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</row>
    <row r="91" spans="1:54" s="1" customFormat="1" hidden="1" x14ac:dyDescent="0.25">
      <c r="A91" s="10" t="s">
        <v>8</v>
      </c>
      <c r="B91" s="10"/>
      <c r="C91" s="38" t="s">
        <v>98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2"/>
      <c r="S91" s="7"/>
      <c r="T91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</row>
    <row r="92" spans="1:54" s="1" customFormat="1" hidden="1" x14ac:dyDescent="0.25">
      <c r="A92" s="10" t="s">
        <v>8</v>
      </c>
      <c r="B92" s="10"/>
      <c r="C92" s="38" t="s">
        <v>134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2"/>
      <c r="S92" s="7"/>
      <c r="T92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</row>
    <row r="93" spans="1:54" s="1" customFormat="1" hidden="1" x14ac:dyDescent="0.25">
      <c r="A93" s="10" t="s">
        <v>8</v>
      </c>
      <c r="B93" s="10"/>
      <c r="C93" s="38" t="s">
        <v>88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2"/>
      <c r="S93" s="7"/>
      <c r="T93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</row>
    <row r="94" spans="1:54" s="1" customFormat="1" hidden="1" x14ac:dyDescent="0.25">
      <c r="A94" s="10" t="s">
        <v>8</v>
      </c>
      <c r="B94" s="10"/>
      <c r="C94" s="38" t="s">
        <v>63</v>
      </c>
      <c r="D94" s="10">
        <v>1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2"/>
      <c r="S94" s="7"/>
      <c r="T94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</row>
    <row r="95" spans="1:54" s="1" customFormat="1" ht="17.25" customHeight="1" x14ac:dyDescent="0.25">
      <c r="A95" s="10" t="s">
        <v>8</v>
      </c>
      <c r="B95" s="10">
        <v>9</v>
      </c>
      <c r="C95" s="38" t="s">
        <v>188</v>
      </c>
      <c r="D95" s="10"/>
      <c r="E95" s="10">
        <v>66.16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7"/>
      <c r="S95" s="7"/>
      <c r="T95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</row>
    <row r="96" spans="1:54" s="1" customFormat="1" hidden="1" x14ac:dyDescent="0.25">
      <c r="A96" s="10" t="s">
        <v>8</v>
      </c>
      <c r="B96" s="10"/>
      <c r="C96" s="38" t="s">
        <v>92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2"/>
      <c r="S96" s="7"/>
      <c r="T96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</row>
    <row r="97" spans="1:54" s="1" customFormat="1" hidden="1" x14ac:dyDescent="0.25">
      <c r="A97" s="10" t="s">
        <v>8</v>
      </c>
      <c r="B97" s="10"/>
      <c r="C97" s="38" t="s">
        <v>56</v>
      </c>
      <c r="D97" s="10">
        <v>10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22"/>
      <c r="S97" s="7"/>
      <c r="T97" s="7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</row>
    <row r="98" spans="1:54" s="1" customFormat="1" hidden="1" x14ac:dyDescent="0.25">
      <c r="A98" s="10" t="s">
        <v>8</v>
      </c>
      <c r="B98" s="10"/>
      <c r="C98" s="38" t="s">
        <v>244</v>
      </c>
      <c r="D98" s="10"/>
      <c r="E98" s="47"/>
      <c r="F98" s="10"/>
      <c r="G98" s="41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7"/>
      <c r="S98" s="7"/>
      <c r="T98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</row>
    <row r="99" spans="1:54" s="1" customFormat="1" hidden="1" x14ac:dyDescent="0.25">
      <c r="A99" s="10" t="s">
        <v>8</v>
      </c>
      <c r="B99" s="10"/>
      <c r="C99" s="38" t="s">
        <v>87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2"/>
      <c r="S99" s="7"/>
      <c r="T99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</row>
    <row r="100" spans="1:54" s="1" customFormat="1" hidden="1" x14ac:dyDescent="0.25">
      <c r="A100" s="10" t="s">
        <v>8</v>
      </c>
      <c r="B100" s="10"/>
      <c r="C100" s="38" t="s">
        <v>94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7"/>
      <c r="S100" s="7"/>
      <c r="T100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</row>
    <row r="101" spans="1:54" s="1" customFormat="1" x14ac:dyDescent="0.25">
      <c r="A101" s="10" t="s">
        <v>8</v>
      </c>
      <c r="B101" s="10">
        <v>11</v>
      </c>
      <c r="C101" s="38" t="s">
        <v>162</v>
      </c>
      <c r="D101" s="10"/>
      <c r="E101" s="10">
        <v>66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7"/>
      <c r="S101" s="7"/>
      <c r="T101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</row>
    <row r="102" spans="1:54" s="1" customFormat="1" hidden="1" x14ac:dyDescent="0.25">
      <c r="A102" s="10" t="s">
        <v>8</v>
      </c>
      <c r="B102" s="10" t="s">
        <v>185</v>
      </c>
      <c r="C102" s="38" t="s">
        <v>225</v>
      </c>
      <c r="D102" s="10"/>
      <c r="E102" s="47"/>
      <c r="F102" s="10"/>
      <c r="G102" s="41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2"/>
      <c r="S102" s="7"/>
      <c r="T102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</row>
    <row r="103" spans="1:54" s="1" customFormat="1" hidden="1" x14ac:dyDescent="0.25">
      <c r="A103" s="10" t="s">
        <v>8</v>
      </c>
      <c r="B103" s="10"/>
      <c r="C103" s="38" t="s">
        <v>146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7"/>
      <c r="S103" s="7"/>
      <c r="T103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</row>
    <row r="104" spans="1:54" s="1" customFormat="1" x14ac:dyDescent="0.25">
      <c r="A104" s="10" t="s">
        <v>8</v>
      </c>
      <c r="B104" s="10">
        <v>11</v>
      </c>
      <c r="C104" s="38" t="s">
        <v>196</v>
      </c>
      <c r="D104" s="10"/>
      <c r="E104" s="10">
        <v>66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7"/>
      <c r="S104" s="7"/>
      <c r="T104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</row>
    <row r="105" spans="1:54" s="1" customFormat="1" hidden="1" x14ac:dyDescent="0.25">
      <c r="A105" s="10" t="s">
        <v>8</v>
      </c>
      <c r="B105" s="10"/>
      <c r="C105" s="38" t="s">
        <v>86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7"/>
      <c r="S105" s="7"/>
      <c r="T105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</row>
    <row r="106" spans="1:54" s="1" customFormat="1" hidden="1" x14ac:dyDescent="0.25">
      <c r="A106" s="10" t="s">
        <v>8</v>
      </c>
      <c r="B106" s="10"/>
      <c r="C106" s="38" t="s">
        <v>137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2"/>
      <c r="S106" s="7"/>
      <c r="T106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</row>
    <row r="107" spans="1:54" s="1" customFormat="1" hidden="1" x14ac:dyDescent="0.25">
      <c r="A107" s="10" t="s">
        <v>8</v>
      </c>
      <c r="B107" s="10"/>
      <c r="C107" s="38" t="s">
        <v>142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7"/>
      <c r="S107" s="7"/>
      <c r="T107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</row>
    <row r="108" spans="1:54" s="1" customFormat="1" hidden="1" x14ac:dyDescent="0.25">
      <c r="A108" s="10" t="s">
        <v>8</v>
      </c>
      <c r="B108" s="10"/>
      <c r="C108" s="38" t="s">
        <v>99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2"/>
      <c r="S108" s="7"/>
      <c r="T108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</row>
    <row r="109" spans="1:54" s="1" customFormat="1" hidden="1" x14ac:dyDescent="0.25">
      <c r="A109" s="10" t="s">
        <v>8</v>
      </c>
      <c r="B109" s="10"/>
      <c r="C109" s="38" t="s">
        <v>243</v>
      </c>
      <c r="D109" s="10"/>
      <c r="E109" s="47"/>
      <c r="F109" s="10"/>
      <c r="G109" s="41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7"/>
      <c r="S109" s="7"/>
      <c r="T109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</row>
    <row r="110" spans="1:54" s="1" customFormat="1" hidden="1" x14ac:dyDescent="0.25">
      <c r="A110" s="10" t="s">
        <v>8</v>
      </c>
      <c r="B110" s="10"/>
      <c r="C110" s="38" t="s">
        <v>102</v>
      </c>
      <c r="D110" s="10"/>
      <c r="E110" s="47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7"/>
      <c r="S110" s="7"/>
      <c r="T110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</row>
    <row r="111" spans="1:54" s="1" customFormat="1" hidden="1" x14ac:dyDescent="0.25">
      <c r="A111" s="10" t="s">
        <v>8</v>
      </c>
      <c r="B111" s="10"/>
      <c r="C111" s="38" t="s">
        <v>253</v>
      </c>
      <c r="D111" s="10">
        <v>1</v>
      </c>
      <c r="E111" s="47"/>
      <c r="F111" s="10"/>
      <c r="G111" s="41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7"/>
      <c r="S111" s="7"/>
      <c r="T111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</row>
    <row r="112" spans="1:54" s="1" customFormat="1" x14ac:dyDescent="0.25">
      <c r="A112" s="10" t="s">
        <v>8</v>
      </c>
      <c r="B112" s="10">
        <v>13</v>
      </c>
      <c r="C112" s="38" t="s">
        <v>198</v>
      </c>
      <c r="D112" s="10"/>
      <c r="E112" s="10">
        <v>65.83</v>
      </c>
      <c r="F112" s="10"/>
      <c r="G112" s="41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7"/>
      <c r="S112" s="7"/>
      <c r="T112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</row>
    <row r="113" spans="1:54" s="1" customFormat="1" hidden="1" x14ac:dyDescent="0.25">
      <c r="A113" s="10" t="s">
        <v>8</v>
      </c>
      <c r="B113" s="10"/>
      <c r="C113" s="38" t="s">
        <v>116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7"/>
      <c r="S113" s="7"/>
      <c r="T113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</row>
    <row r="114" spans="1:54" s="1" customFormat="1" hidden="1" x14ac:dyDescent="0.25">
      <c r="A114" s="10" t="s">
        <v>8</v>
      </c>
      <c r="B114" s="10"/>
      <c r="C114" s="38" t="s">
        <v>252</v>
      </c>
      <c r="D114" s="10"/>
      <c r="E114" s="47"/>
      <c r="F114" s="10"/>
      <c r="G114" s="41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7"/>
      <c r="S114" s="7"/>
      <c r="T114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</row>
    <row r="115" spans="1:54" s="1" customFormat="1" hidden="1" x14ac:dyDescent="0.25">
      <c r="A115" s="10" t="s">
        <v>8</v>
      </c>
      <c r="B115" s="10"/>
      <c r="C115" s="38" t="s">
        <v>54</v>
      </c>
      <c r="D115" s="10">
        <v>2</v>
      </c>
      <c r="E115" s="47"/>
      <c r="F115" s="10"/>
      <c r="G115" s="41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22"/>
      <c r="S115" s="7"/>
      <c r="T115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</row>
    <row r="116" spans="1:54" s="1" customFormat="1" x14ac:dyDescent="0.25">
      <c r="A116" s="10" t="s">
        <v>8</v>
      </c>
      <c r="B116" s="10">
        <v>14</v>
      </c>
      <c r="C116" s="38" t="s">
        <v>51</v>
      </c>
      <c r="D116" s="10">
        <v>1</v>
      </c>
      <c r="E116" s="10">
        <v>65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22"/>
      <c r="S116" s="7"/>
      <c r="T116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</row>
    <row r="117" spans="1:54" s="1" customFormat="1" hidden="1" x14ac:dyDescent="0.25">
      <c r="A117" s="10" t="s">
        <v>8</v>
      </c>
      <c r="B117" s="10"/>
      <c r="C117" s="38" t="s">
        <v>61</v>
      </c>
      <c r="D117" s="10">
        <v>4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7"/>
      <c r="S117" s="7"/>
      <c r="T117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</row>
    <row r="118" spans="1:54" s="1" customFormat="1" hidden="1" x14ac:dyDescent="0.25">
      <c r="A118" s="10" t="s">
        <v>8</v>
      </c>
      <c r="B118" s="10"/>
      <c r="C118" s="38" t="s">
        <v>254</v>
      </c>
      <c r="D118" s="10"/>
      <c r="E118" s="47"/>
      <c r="F118" s="10"/>
      <c r="G118" s="41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2"/>
      <c r="S118" s="7"/>
      <c r="T118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</row>
    <row r="119" spans="1:54" s="1" customFormat="1" x14ac:dyDescent="0.25">
      <c r="A119" s="10" t="s">
        <v>8</v>
      </c>
      <c r="B119" s="10">
        <v>14</v>
      </c>
      <c r="C119" s="38" t="s">
        <v>135</v>
      </c>
      <c r="D119" s="10"/>
      <c r="E119" s="10">
        <v>65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2"/>
      <c r="S119" s="7"/>
      <c r="T119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</row>
    <row r="120" spans="1:54" s="1" customFormat="1" x14ac:dyDescent="0.25">
      <c r="A120" s="10" t="s">
        <v>8</v>
      </c>
      <c r="B120" s="10">
        <v>14</v>
      </c>
      <c r="C120" s="38" t="s">
        <v>197</v>
      </c>
      <c r="D120" s="10"/>
      <c r="E120" s="10">
        <v>65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7"/>
      <c r="S120" s="7"/>
      <c r="T120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</row>
    <row r="121" spans="1:54" s="1" customFormat="1" hidden="1" x14ac:dyDescent="0.25">
      <c r="A121" s="10" t="s">
        <v>8</v>
      </c>
      <c r="B121" s="10"/>
      <c r="C121" s="38" t="s">
        <v>109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2"/>
      <c r="S121" s="7"/>
      <c r="T121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</row>
    <row r="122" spans="1:54" s="1" customFormat="1" hidden="1" x14ac:dyDescent="0.25">
      <c r="A122" s="10" t="s">
        <v>8</v>
      </c>
      <c r="B122" s="10"/>
      <c r="C122" s="38" t="s">
        <v>70</v>
      </c>
      <c r="D122" s="10">
        <v>3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2"/>
      <c r="S122" s="7"/>
      <c r="T122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</row>
    <row r="123" spans="1:54" s="1" customFormat="1" hidden="1" x14ac:dyDescent="0.25">
      <c r="A123" s="10" t="s">
        <v>8</v>
      </c>
      <c r="B123" s="10"/>
      <c r="C123" s="38" t="s">
        <v>50</v>
      </c>
      <c r="D123" s="10">
        <v>9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22"/>
      <c r="S123" s="7"/>
      <c r="T123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</row>
    <row r="124" spans="1:54" s="1" customFormat="1" hidden="1" x14ac:dyDescent="0.25">
      <c r="A124" s="10" t="s">
        <v>8</v>
      </c>
      <c r="B124" s="10"/>
      <c r="C124" s="38" t="s">
        <v>115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2"/>
      <c r="S124" s="7"/>
      <c r="T124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</row>
    <row r="125" spans="1:54" s="1" customFormat="1" hidden="1" x14ac:dyDescent="0.25">
      <c r="A125" s="10" t="s">
        <v>8</v>
      </c>
      <c r="B125" s="10"/>
      <c r="C125" s="38" t="s">
        <v>125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7"/>
      <c r="S125" s="7"/>
      <c r="T125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</row>
    <row r="126" spans="1:54" s="1" customFormat="1" hidden="1" x14ac:dyDescent="0.25">
      <c r="A126" s="10" t="s">
        <v>8</v>
      </c>
      <c r="B126" s="10"/>
      <c r="C126" s="38" t="s">
        <v>106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7"/>
      <c r="S126" s="7"/>
      <c r="T126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</row>
    <row r="127" spans="1:54" s="1" customFormat="1" hidden="1" x14ac:dyDescent="0.25">
      <c r="A127" s="10" t="s">
        <v>8</v>
      </c>
      <c r="B127" s="10"/>
      <c r="C127" s="38" t="s">
        <v>133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7"/>
      <c r="S127" s="7"/>
      <c r="T127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</row>
    <row r="128" spans="1:54" s="1" customFormat="1" hidden="1" x14ac:dyDescent="0.25">
      <c r="A128" s="10" t="s">
        <v>8</v>
      </c>
      <c r="B128" s="10"/>
      <c r="C128" s="38" t="s">
        <v>107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7"/>
      <c r="S128" s="7"/>
      <c r="T128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</row>
    <row r="129" spans="1:54" s="1" customFormat="1" hidden="1" x14ac:dyDescent="0.25">
      <c r="A129" s="10" t="s">
        <v>8</v>
      </c>
      <c r="B129" s="10"/>
      <c r="C129" s="38" t="s">
        <v>108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2"/>
      <c r="S129" s="7"/>
      <c r="T129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</row>
    <row r="130" spans="1:54" s="1" customFormat="1" x14ac:dyDescent="0.25">
      <c r="A130" s="10" t="s">
        <v>8</v>
      </c>
      <c r="B130" s="10">
        <v>17</v>
      </c>
      <c r="C130" s="38" t="s">
        <v>95</v>
      </c>
      <c r="D130" s="10"/>
      <c r="E130" s="10">
        <v>64.17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2"/>
      <c r="S130" s="7"/>
      <c r="T130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</row>
    <row r="131" spans="1:54" s="1" customFormat="1" x14ac:dyDescent="0.25">
      <c r="A131" s="10" t="s">
        <v>8</v>
      </c>
      <c r="B131" s="10">
        <v>17</v>
      </c>
      <c r="C131" s="38" t="s">
        <v>160</v>
      </c>
      <c r="D131" s="10"/>
      <c r="E131" s="10">
        <v>64.17</v>
      </c>
      <c r="F131" s="10"/>
      <c r="G131" s="41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7"/>
      <c r="S131" s="7"/>
      <c r="T131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</row>
    <row r="132" spans="1:54" s="1" customFormat="1" x14ac:dyDescent="0.25">
      <c r="A132" s="10" t="s">
        <v>8</v>
      </c>
      <c r="B132" s="10">
        <v>19</v>
      </c>
      <c r="C132" s="38" t="s">
        <v>189</v>
      </c>
      <c r="D132" s="10"/>
      <c r="E132" s="10">
        <v>63.5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7"/>
      <c r="S132" s="7"/>
      <c r="T132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</row>
    <row r="133" spans="1:54" s="1" customFormat="1" x14ac:dyDescent="0.25">
      <c r="A133" s="10" t="s">
        <v>8</v>
      </c>
      <c r="B133" s="10">
        <v>20</v>
      </c>
      <c r="C133" s="38" t="s">
        <v>187</v>
      </c>
      <c r="D133" s="10"/>
      <c r="E133" s="10">
        <v>63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7"/>
      <c r="S133" s="7"/>
      <c r="T133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</row>
    <row r="134" spans="1:54" s="1" customFormat="1" x14ac:dyDescent="0.25">
      <c r="A134" s="10" t="s">
        <v>8</v>
      </c>
      <c r="B134" s="10">
        <v>21</v>
      </c>
      <c r="C134" s="38" t="s">
        <v>192</v>
      </c>
      <c r="D134" s="10"/>
      <c r="E134" s="10">
        <v>62.5</v>
      </c>
      <c r="F134" s="10"/>
      <c r="G134" s="41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7"/>
      <c r="S134" s="7"/>
      <c r="T134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</row>
    <row r="135" spans="1:54" s="1" customFormat="1" hidden="1" x14ac:dyDescent="0.25">
      <c r="A135" s="10" t="s">
        <v>8</v>
      </c>
      <c r="B135" s="10"/>
      <c r="C135" s="38" t="s">
        <v>58</v>
      </c>
      <c r="D135" s="10">
        <v>1</v>
      </c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7"/>
      <c r="S135" s="7"/>
      <c r="T135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</row>
    <row r="136" spans="1:54" s="1" customFormat="1" hidden="1" x14ac:dyDescent="0.25">
      <c r="A136" s="10" t="s">
        <v>8</v>
      </c>
      <c r="B136" s="10"/>
      <c r="C136" s="38" t="s">
        <v>71</v>
      </c>
      <c r="D136" s="10">
        <v>1</v>
      </c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22"/>
      <c r="S136" s="7"/>
      <c r="T136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</row>
    <row r="137" spans="1:54" s="1" customFormat="1" hidden="1" x14ac:dyDescent="0.25">
      <c r="A137" s="10" t="s">
        <v>8</v>
      </c>
      <c r="B137" s="10"/>
      <c r="C137" s="38" t="s">
        <v>59</v>
      </c>
      <c r="D137" s="10">
        <v>1</v>
      </c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2"/>
      <c r="S137" s="7"/>
      <c r="T137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</row>
    <row r="138" spans="1:54" s="1" customFormat="1" hidden="1" x14ac:dyDescent="0.25">
      <c r="A138" s="10" t="s">
        <v>8</v>
      </c>
      <c r="B138" s="10"/>
      <c r="C138" s="38" t="s">
        <v>53</v>
      </c>
      <c r="D138" s="10">
        <v>1</v>
      </c>
      <c r="E138" s="47"/>
      <c r="F138" s="10"/>
      <c r="G138" s="41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2"/>
      <c r="S138" s="7"/>
      <c r="T138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</row>
    <row r="139" spans="1:54" s="1" customFormat="1" x14ac:dyDescent="0.25">
      <c r="A139" s="10" t="s">
        <v>8</v>
      </c>
      <c r="B139" s="10">
        <v>22</v>
      </c>
      <c r="C139" s="38" t="s">
        <v>165</v>
      </c>
      <c r="D139" s="10"/>
      <c r="E139" s="10">
        <v>62.33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2"/>
      <c r="S139" s="7"/>
      <c r="T139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</row>
    <row r="140" spans="1:54" s="1" customFormat="1" hidden="1" x14ac:dyDescent="0.25">
      <c r="A140" s="10" t="s">
        <v>8</v>
      </c>
      <c r="B140" s="10"/>
      <c r="C140" s="38" t="s">
        <v>90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2"/>
      <c r="S140" s="7"/>
      <c r="T140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</row>
    <row r="141" spans="1:54" s="1" customFormat="1" x14ac:dyDescent="0.25">
      <c r="A141" s="10" t="s">
        <v>8</v>
      </c>
      <c r="B141" s="10">
        <v>22</v>
      </c>
      <c r="C141" s="38" t="s">
        <v>257</v>
      </c>
      <c r="D141" s="10"/>
      <c r="E141" s="10">
        <v>62.33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7"/>
      <c r="S141" s="7"/>
      <c r="T141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</row>
    <row r="142" spans="1:54" s="1" customFormat="1" hidden="1" x14ac:dyDescent="0.25">
      <c r="A142" s="10" t="s">
        <v>8</v>
      </c>
      <c r="B142" s="10"/>
      <c r="C142" s="38" t="s">
        <v>234</v>
      </c>
      <c r="D142" s="10"/>
      <c r="E142" s="47"/>
      <c r="F142" s="10"/>
      <c r="G142" s="41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7"/>
      <c r="S142" s="7"/>
      <c r="T142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</row>
    <row r="143" spans="1:54" s="1" customFormat="1" hidden="1" x14ac:dyDescent="0.25">
      <c r="A143" s="10" t="s">
        <v>8</v>
      </c>
      <c r="B143" s="10"/>
      <c r="C143" s="38" t="s">
        <v>248</v>
      </c>
      <c r="D143" s="10"/>
      <c r="E143" s="47"/>
      <c r="F143" s="10"/>
      <c r="G143" s="41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2"/>
      <c r="S143" s="7"/>
      <c r="T143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</row>
    <row r="144" spans="1:54" s="1" customFormat="1" hidden="1" x14ac:dyDescent="0.25">
      <c r="A144" s="10" t="s">
        <v>8</v>
      </c>
      <c r="B144" s="10"/>
      <c r="C144" s="38" t="s">
        <v>249</v>
      </c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2"/>
      <c r="S144" s="7"/>
      <c r="T144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</row>
    <row r="145" spans="1:54" s="1" customFormat="1" x14ac:dyDescent="0.25">
      <c r="A145" s="10" t="s">
        <v>8</v>
      </c>
      <c r="B145" s="10">
        <v>24</v>
      </c>
      <c r="C145" s="38" t="s">
        <v>163</v>
      </c>
      <c r="D145" s="10"/>
      <c r="E145" s="10">
        <v>61.68</v>
      </c>
      <c r="F145" s="10"/>
      <c r="G145" s="41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7"/>
      <c r="S145" s="7"/>
      <c r="T145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</row>
    <row r="146" spans="1:54" s="1" customFormat="1" hidden="1" x14ac:dyDescent="0.25">
      <c r="A146" s="10" t="s">
        <v>8</v>
      </c>
      <c r="B146" s="10"/>
      <c r="C146" s="38" t="s">
        <v>100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7"/>
      <c r="S146" s="7"/>
      <c r="T146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</row>
    <row r="147" spans="1:54" s="1" customFormat="1" hidden="1" x14ac:dyDescent="0.25">
      <c r="A147" s="10" t="s">
        <v>8</v>
      </c>
      <c r="B147" s="10"/>
      <c r="C147" s="38" t="s">
        <v>64</v>
      </c>
      <c r="D147" s="10">
        <v>1</v>
      </c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7"/>
      <c r="S147" s="7"/>
      <c r="T147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</row>
    <row r="148" spans="1:54" s="1" customFormat="1" hidden="1" x14ac:dyDescent="0.25">
      <c r="A148" s="10" t="s">
        <v>8</v>
      </c>
      <c r="B148" s="10"/>
      <c r="C148" s="38" t="s">
        <v>93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7"/>
      <c r="S148" s="7"/>
      <c r="T148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</row>
    <row r="149" spans="1:54" s="1" customFormat="1" hidden="1" x14ac:dyDescent="0.25">
      <c r="A149" s="10" t="s">
        <v>8</v>
      </c>
      <c r="B149" s="10"/>
      <c r="C149" s="38" t="s">
        <v>136</v>
      </c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7"/>
      <c r="S149" s="7"/>
      <c r="T149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</row>
    <row r="150" spans="1:54" s="1" customFormat="1" hidden="1" x14ac:dyDescent="0.25">
      <c r="A150" s="10" t="s">
        <v>8</v>
      </c>
      <c r="B150" s="10"/>
      <c r="C150" s="38" t="s">
        <v>201</v>
      </c>
      <c r="D150" s="10"/>
      <c r="E150" s="47"/>
      <c r="F150" s="10"/>
      <c r="G150" s="41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7"/>
      <c r="S150" s="7"/>
      <c r="T150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</row>
    <row r="151" spans="1:54" s="1" customFormat="1" hidden="1" x14ac:dyDescent="0.25">
      <c r="A151" s="10" t="s">
        <v>8</v>
      </c>
      <c r="B151" s="10"/>
      <c r="C151" s="38" t="s">
        <v>55</v>
      </c>
      <c r="D151" s="10">
        <v>8</v>
      </c>
      <c r="E151" s="47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22"/>
      <c r="S151" s="7"/>
      <c r="T151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</row>
    <row r="152" spans="1:54" s="16" customFormat="1" hidden="1" x14ac:dyDescent="0.25">
      <c r="A152" s="10" t="s">
        <v>8</v>
      </c>
      <c r="B152" s="10"/>
      <c r="C152" s="38" t="s">
        <v>101</v>
      </c>
      <c r="D152" s="10"/>
      <c r="E152" s="47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7"/>
      <c r="S152" s="7"/>
      <c r="T152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52" s="1"/>
      <c r="V152" s="1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</row>
    <row r="153" spans="1:54" ht="14.25" hidden="1" customHeight="1" x14ac:dyDescent="0.25">
      <c r="A153" s="10" t="s">
        <v>8</v>
      </c>
      <c r="B153" s="10"/>
      <c r="C153" s="38" t="s">
        <v>251</v>
      </c>
      <c r="D153" s="10"/>
      <c r="E153" s="47"/>
      <c r="F153" s="10"/>
      <c r="G153" s="41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2"/>
      <c r="S153" s="7"/>
      <c r="T153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53" s="1"/>
      <c r="V153" s="1"/>
    </row>
    <row r="154" spans="1:54" hidden="1" x14ac:dyDescent="0.25">
      <c r="A154" s="10" t="s">
        <v>8</v>
      </c>
      <c r="B154" s="10"/>
      <c r="C154" s="38" t="s">
        <v>97</v>
      </c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2"/>
      <c r="S154" s="7"/>
      <c r="T154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54" s="1"/>
      <c r="V154" s="1"/>
    </row>
    <row r="155" spans="1:54" hidden="1" x14ac:dyDescent="0.25">
      <c r="A155" s="10" t="s">
        <v>8</v>
      </c>
      <c r="B155" s="10"/>
      <c r="C155" s="38" t="s">
        <v>132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7"/>
      <c r="S155" s="7"/>
      <c r="T155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55" s="1"/>
      <c r="V155" s="1"/>
    </row>
    <row r="156" spans="1:54" hidden="1" x14ac:dyDescent="0.25">
      <c r="A156" s="10" t="s">
        <v>8</v>
      </c>
      <c r="B156" s="10"/>
      <c r="C156" s="38" t="s">
        <v>83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7"/>
      <c r="S156" s="7"/>
      <c r="T156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56" s="1"/>
      <c r="V156" s="1"/>
    </row>
    <row r="157" spans="1:54" x14ac:dyDescent="0.25">
      <c r="A157" s="10" t="s">
        <v>8</v>
      </c>
      <c r="B157" s="10">
        <v>25</v>
      </c>
      <c r="C157" s="38" t="s">
        <v>186</v>
      </c>
      <c r="D157" s="10"/>
      <c r="E157" s="10">
        <v>61.33</v>
      </c>
      <c r="F157" s="10"/>
      <c r="G157" s="41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7"/>
      <c r="S157" s="7"/>
      <c r="T157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57" s="1"/>
      <c r="V157" s="1"/>
    </row>
    <row r="158" spans="1:54" hidden="1" x14ac:dyDescent="0.25">
      <c r="A158" s="10" t="s">
        <v>8</v>
      </c>
      <c r="B158" s="10"/>
      <c r="C158" s="38" t="s">
        <v>117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2"/>
      <c r="S158" s="7"/>
      <c r="T158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58" s="1"/>
      <c r="V158" s="1"/>
    </row>
    <row r="159" spans="1:54" hidden="1" x14ac:dyDescent="0.25">
      <c r="A159" s="10" t="s">
        <v>8</v>
      </c>
      <c r="B159" s="10"/>
      <c r="C159" s="38" t="s">
        <v>143</v>
      </c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2"/>
      <c r="S159" s="7"/>
      <c r="T159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59" s="1"/>
      <c r="V159" s="1"/>
    </row>
    <row r="160" spans="1:54" hidden="1" x14ac:dyDescent="0.25">
      <c r="A160" s="10" t="s">
        <v>8</v>
      </c>
      <c r="B160" s="10"/>
      <c r="C160" s="38" t="s">
        <v>145</v>
      </c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7"/>
      <c r="S160" s="7"/>
      <c r="T160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60" s="1"/>
      <c r="V160" s="1"/>
    </row>
    <row r="161" spans="1:22" hidden="1" x14ac:dyDescent="0.25">
      <c r="A161" s="10" t="s">
        <v>8</v>
      </c>
      <c r="B161" s="10"/>
      <c r="C161" s="38" t="s">
        <v>247</v>
      </c>
      <c r="D161" s="10"/>
      <c r="E161" s="47"/>
      <c r="F161" s="10"/>
      <c r="G161" s="41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2"/>
      <c r="S161" s="7"/>
      <c r="T161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61" s="1"/>
      <c r="V161" s="1"/>
    </row>
    <row r="162" spans="1:22" hidden="1" x14ac:dyDescent="0.25">
      <c r="A162" s="10" t="s">
        <v>8</v>
      </c>
      <c r="B162" s="10"/>
      <c r="C162" s="38" t="s">
        <v>245</v>
      </c>
      <c r="D162" s="10"/>
      <c r="E162" s="47"/>
      <c r="F162" s="10"/>
      <c r="G162" s="41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7"/>
      <c r="S162" s="7"/>
      <c r="T162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62" s="1"/>
      <c r="V162" s="1"/>
    </row>
    <row r="163" spans="1:22" x14ac:dyDescent="0.25">
      <c r="A163" s="10" t="s">
        <v>8</v>
      </c>
      <c r="B163" s="10">
        <v>26</v>
      </c>
      <c r="C163" s="38" t="s">
        <v>166</v>
      </c>
      <c r="D163" s="10"/>
      <c r="E163" s="10">
        <v>61.16</v>
      </c>
      <c r="F163" s="10"/>
      <c r="G163" s="41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22"/>
      <c r="S163" s="7"/>
      <c r="T163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63" s="1"/>
      <c r="V163" s="1"/>
    </row>
    <row r="164" spans="1:22" x14ac:dyDescent="0.25">
      <c r="A164" s="10" t="s">
        <v>8</v>
      </c>
      <c r="B164" s="10">
        <v>27</v>
      </c>
      <c r="C164" s="38" t="s">
        <v>194</v>
      </c>
      <c r="D164" s="10"/>
      <c r="E164" s="10">
        <v>60.16</v>
      </c>
      <c r="F164" s="10"/>
      <c r="G164" s="41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2"/>
      <c r="S164" s="7"/>
      <c r="T164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64" s="1"/>
      <c r="V164" s="1"/>
    </row>
    <row r="165" spans="1:22" hidden="1" x14ac:dyDescent="0.25">
      <c r="A165" s="10" t="s">
        <v>8</v>
      </c>
      <c r="B165" s="10"/>
      <c r="C165" s="38" t="s">
        <v>91</v>
      </c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2"/>
      <c r="S165" s="7"/>
      <c r="T165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65" s="1"/>
      <c r="V165" s="1"/>
    </row>
    <row r="166" spans="1:22" x14ac:dyDescent="0.25">
      <c r="A166" s="10" t="s">
        <v>8</v>
      </c>
      <c r="B166" s="36" t="s">
        <v>200</v>
      </c>
      <c r="C166" s="39" t="s">
        <v>195</v>
      </c>
      <c r="D166" s="10"/>
      <c r="E166" s="10">
        <v>67</v>
      </c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2"/>
      <c r="S166" s="7"/>
      <c r="T166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66" s="1"/>
      <c r="V166" s="1"/>
    </row>
    <row r="167" spans="1:22" x14ac:dyDescent="0.25">
      <c r="A167" s="10" t="s">
        <v>8</v>
      </c>
      <c r="B167" s="10" t="s">
        <v>185</v>
      </c>
      <c r="C167" s="38" t="s">
        <v>141</v>
      </c>
      <c r="D167" s="10"/>
      <c r="E167" s="10">
        <v>72.5</v>
      </c>
      <c r="F167" s="10"/>
      <c r="G167" s="41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2"/>
      <c r="S167" s="7"/>
      <c r="T167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67" s="1"/>
      <c r="V167" s="1"/>
    </row>
    <row r="168" spans="1:22" hidden="1" x14ac:dyDescent="0.25">
      <c r="A168" s="10" t="s">
        <v>8</v>
      </c>
      <c r="B168" s="10"/>
      <c r="C168" s="38" t="s">
        <v>114</v>
      </c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7"/>
      <c r="S168" s="7"/>
      <c r="T168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68" s="1"/>
      <c r="V168" s="1"/>
    </row>
    <row r="169" spans="1:22" hidden="1" x14ac:dyDescent="0.25">
      <c r="A169" s="10" t="s">
        <v>8</v>
      </c>
      <c r="B169" s="36" t="s">
        <v>246</v>
      </c>
      <c r="C169" s="39" t="s">
        <v>242</v>
      </c>
      <c r="D169" s="10"/>
      <c r="E169" s="47"/>
      <c r="F169" s="10"/>
      <c r="G169" s="41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22"/>
      <c r="S169" s="7"/>
      <c r="T169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69" s="1"/>
      <c r="V169" s="1"/>
    </row>
    <row r="170" spans="1:22" x14ac:dyDescent="0.25">
      <c r="A170" s="10" t="s">
        <v>8</v>
      </c>
      <c r="B170" s="10" t="s">
        <v>185</v>
      </c>
      <c r="C170" s="38" t="s">
        <v>67</v>
      </c>
      <c r="D170" s="10"/>
      <c r="E170" s="10">
        <v>69.16</v>
      </c>
      <c r="F170" s="10"/>
      <c r="G170" s="41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7"/>
      <c r="S170" s="7"/>
      <c r="T170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70" s="1"/>
      <c r="V170" s="1"/>
    </row>
    <row r="171" spans="1:22" x14ac:dyDescent="0.25">
      <c r="A171" s="10" t="s">
        <v>8</v>
      </c>
      <c r="B171" s="36" t="s">
        <v>255</v>
      </c>
      <c r="C171" s="39" t="s">
        <v>57</v>
      </c>
      <c r="D171" s="10">
        <v>6</v>
      </c>
      <c r="E171" s="10">
        <v>68.67</v>
      </c>
      <c r="F171" s="10"/>
      <c r="G171" s="41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2"/>
      <c r="S171" s="7"/>
      <c r="T171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U171" s="1"/>
      <c r="V171" s="1"/>
    </row>
    <row r="172" spans="1:22" hidden="1" x14ac:dyDescent="0.25">
      <c r="A172" s="10" t="s">
        <v>8</v>
      </c>
      <c r="B172" s="10"/>
      <c r="C172" s="38" t="s">
        <v>105</v>
      </c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7"/>
      <c r="S172" s="7"/>
      <c r="T172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72" s="1"/>
      <c r="V172" s="1"/>
    </row>
    <row r="173" spans="1:22" hidden="1" x14ac:dyDescent="0.25">
      <c r="A173" s="10" t="s">
        <v>8</v>
      </c>
      <c r="B173" s="10"/>
      <c r="C173" s="38" t="s">
        <v>84</v>
      </c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7"/>
      <c r="S173" s="7"/>
      <c r="T173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73" s="1"/>
      <c r="V173" s="1"/>
    </row>
    <row r="174" spans="1:22" hidden="1" x14ac:dyDescent="0.25">
      <c r="A174" s="10" t="s">
        <v>8</v>
      </c>
      <c r="B174" s="10"/>
      <c r="C174" s="38" t="s">
        <v>118</v>
      </c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2"/>
      <c r="S174" s="7"/>
      <c r="T174" s="15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74" s="1"/>
      <c r="V174" s="1"/>
    </row>
    <row r="175" spans="1:22" ht="15.75" thickBot="1" x14ac:dyDescent="0.3">
      <c r="A175" s="11"/>
      <c r="B175" s="12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</row>
    <row r="176" spans="1:22" ht="32.25" customHeight="1" thickBot="1" x14ac:dyDescent="0.35">
      <c r="A176" s="8"/>
      <c r="B176" s="8"/>
      <c r="C176" s="37"/>
      <c r="D176" s="50" t="s">
        <v>0</v>
      </c>
      <c r="E176" s="51"/>
      <c r="F176" s="50" t="s">
        <v>1</v>
      </c>
      <c r="G176" s="51"/>
      <c r="H176" s="50" t="s">
        <v>2</v>
      </c>
      <c r="I176" s="51"/>
      <c r="J176" s="50" t="s">
        <v>17</v>
      </c>
      <c r="K176" s="51"/>
      <c r="L176" s="50" t="s">
        <v>22</v>
      </c>
      <c r="M176" s="51"/>
      <c r="N176" s="50" t="s">
        <v>153</v>
      </c>
      <c r="O176" s="51"/>
      <c r="P176" s="50" t="s">
        <v>24</v>
      </c>
      <c r="Q176" s="51"/>
      <c r="R176" s="50" t="s">
        <v>26</v>
      </c>
      <c r="S176" s="51"/>
      <c r="T176" s="48" t="s">
        <v>154</v>
      </c>
      <c r="U176" s="49"/>
      <c r="V176" s="3" t="s">
        <v>155</v>
      </c>
    </row>
    <row r="177" spans="1:22" ht="20.25" customHeight="1" thickBot="1" x14ac:dyDescent="0.3">
      <c r="A177" s="5" t="s">
        <v>15</v>
      </c>
      <c r="B177" s="6" t="s">
        <v>16</v>
      </c>
      <c r="C177" s="5" t="s">
        <v>3</v>
      </c>
      <c r="D177" s="6" t="s">
        <v>33</v>
      </c>
      <c r="E177" s="5" t="s">
        <v>18</v>
      </c>
      <c r="F177" s="6" t="s">
        <v>34</v>
      </c>
      <c r="G177" s="5" t="s">
        <v>19</v>
      </c>
      <c r="H177" s="6" t="s">
        <v>36</v>
      </c>
      <c r="I177" s="6" t="s">
        <v>20</v>
      </c>
      <c r="J177" s="6" t="s">
        <v>35</v>
      </c>
      <c r="K177" s="5" t="s">
        <v>21</v>
      </c>
      <c r="L177" s="6" t="s">
        <v>37</v>
      </c>
      <c r="M177" s="5" t="s">
        <v>23</v>
      </c>
      <c r="N177" s="6" t="s">
        <v>68</v>
      </c>
      <c r="O177" s="5" t="s">
        <v>25</v>
      </c>
      <c r="P177" s="6" t="s">
        <v>69</v>
      </c>
      <c r="Q177" s="5" t="s">
        <v>27</v>
      </c>
      <c r="R177" s="6" t="s">
        <v>152</v>
      </c>
      <c r="S177" s="5" t="s">
        <v>156</v>
      </c>
      <c r="T177" s="9" t="s">
        <v>28</v>
      </c>
      <c r="U177" s="28" t="s">
        <v>29</v>
      </c>
      <c r="V177" s="20" t="s">
        <v>139</v>
      </c>
    </row>
    <row r="178" spans="1:22" ht="15.75" thickTop="1" x14ac:dyDescent="0.25">
      <c r="A178" s="10" t="s">
        <v>9</v>
      </c>
      <c r="B178" s="10">
        <v>1</v>
      </c>
      <c r="C178" s="38" t="s">
        <v>149</v>
      </c>
      <c r="D178" s="10"/>
      <c r="E178" s="10">
        <v>63.83</v>
      </c>
      <c r="F178" s="10"/>
      <c r="G178" s="41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8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78" s="26"/>
      <c r="V178" s="26"/>
    </row>
    <row r="179" spans="1:22" x14ac:dyDescent="0.25">
      <c r="A179" s="10" t="s">
        <v>9</v>
      </c>
      <c r="B179" s="10">
        <v>2</v>
      </c>
      <c r="C179" s="38" t="s">
        <v>47</v>
      </c>
      <c r="D179" s="10">
        <v>10</v>
      </c>
      <c r="E179" s="10">
        <v>63.67</v>
      </c>
      <c r="F179" s="10"/>
      <c r="G179" s="41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1</v>
      </c>
      <c r="U179" s="10"/>
      <c r="V179" s="10"/>
    </row>
    <row r="180" spans="1:22" hidden="1" x14ac:dyDescent="0.25">
      <c r="A180" s="10" t="s">
        <v>9</v>
      </c>
      <c r="B180" s="36" t="s">
        <v>199</v>
      </c>
      <c r="C180" s="39" t="s">
        <v>57</v>
      </c>
      <c r="D180" s="10"/>
      <c r="E180" s="40"/>
      <c r="F180" s="10"/>
      <c r="G180" s="41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80" s="10"/>
      <c r="V180" s="10"/>
    </row>
    <row r="181" spans="1:22" x14ac:dyDescent="0.25">
      <c r="A181" s="10" t="s">
        <v>9</v>
      </c>
      <c r="B181" s="36" t="s">
        <v>185</v>
      </c>
      <c r="C181" s="39" t="s">
        <v>184</v>
      </c>
      <c r="D181" s="36"/>
      <c r="E181" s="10">
        <v>68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81" s="10"/>
      <c r="V181" s="10"/>
    </row>
    <row r="182" spans="1:22" hidden="1" x14ac:dyDescent="0.25">
      <c r="A182" s="10" t="s">
        <v>9</v>
      </c>
      <c r="B182" s="10"/>
      <c r="C182" s="38" t="s">
        <v>56</v>
      </c>
      <c r="D182" s="10"/>
      <c r="E182" s="40"/>
      <c r="F182" s="10"/>
      <c r="G182" s="41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82" s="10"/>
      <c r="V182" s="10"/>
    </row>
    <row r="183" spans="1:22" hidden="1" x14ac:dyDescent="0.25">
      <c r="A183" s="10" t="s">
        <v>9</v>
      </c>
      <c r="B183" s="10"/>
      <c r="C183" s="38" t="s">
        <v>76</v>
      </c>
      <c r="D183" s="10"/>
      <c r="E183" s="40"/>
      <c r="F183" s="10"/>
      <c r="G183" s="41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83" s="10"/>
      <c r="V183" s="10"/>
    </row>
    <row r="184" spans="1:22" hidden="1" x14ac:dyDescent="0.25">
      <c r="A184" s="10" t="s">
        <v>9</v>
      </c>
      <c r="B184" s="10"/>
      <c r="C184" s="38" t="s">
        <v>80</v>
      </c>
      <c r="D184" s="10"/>
      <c r="E184" s="4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84" s="10"/>
      <c r="V184" s="10"/>
    </row>
    <row r="185" spans="1:22" hidden="1" x14ac:dyDescent="0.25">
      <c r="A185" s="10" t="s">
        <v>9</v>
      </c>
      <c r="B185" s="10"/>
      <c r="C185" s="38" t="s">
        <v>123</v>
      </c>
      <c r="D185" s="10"/>
      <c r="E185" s="4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85" s="10"/>
      <c r="V185" s="10"/>
    </row>
    <row r="186" spans="1:22" hidden="1" x14ac:dyDescent="0.25">
      <c r="A186" s="10" t="s">
        <v>9</v>
      </c>
      <c r="B186" s="10"/>
      <c r="C186" s="38" t="s">
        <v>79</v>
      </c>
      <c r="D186" s="10"/>
      <c r="E186" s="4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86" s="10"/>
      <c r="V186" s="10"/>
    </row>
    <row r="187" spans="1:22" hidden="1" x14ac:dyDescent="0.25">
      <c r="A187" s="10" t="s">
        <v>9</v>
      </c>
      <c r="B187" s="10"/>
      <c r="C187" s="38" t="s">
        <v>110</v>
      </c>
      <c r="D187" s="10"/>
      <c r="E187" s="4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87" s="10"/>
      <c r="V187" s="10"/>
    </row>
    <row r="188" spans="1:22" ht="15" hidden="1" customHeight="1" x14ac:dyDescent="0.25">
      <c r="A188" s="10" t="s">
        <v>9</v>
      </c>
      <c r="B188" s="10"/>
      <c r="C188" s="38" t="s">
        <v>48</v>
      </c>
      <c r="D188" s="10">
        <v>0</v>
      </c>
      <c r="E188" s="4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1</v>
      </c>
      <c r="U188" s="10"/>
      <c r="V188" s="10"/>
    </row>
    <row r="189" spans="1:22" hidden="1" x14ac:dyDescent="0.25">
      <c r="A189" s="10" t="s">
        <v>9</v>
      </c>
      <c r="B189" s="10"/>
      <c r="C189" s="38" t="s">
        <v>129</v>
      </c>
      <c r="D189" s="10"/>
      <c r="E189" s="4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89" s="10"/>
      <c r="V189" s="10"/>
    </row>
    <row r="190" spans="1:22" hidden="1" x14ac:dyDescent="0.25">
      <c r="A190" s="10" t="s">
        <v>9</v>
      </c>
      <c r="B190" s="10"/>
      <c r="C190" s="38" t="s">
        <v>78</v>
      </c>
      <c r="D190" s="10"/>
      <c r="E190" s="4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90" s="10"/>
      <c r="V190" s="10"/>
    </row>
    <row r="191" spans="1:22" hidden="1" x14ac:dyDescent="0.25">
      <c r="A191" s="10" t="s">
        <v>9</v>
      </c>
      <c r="B191" s="10"/>
      <c r="C191" s="38" t="s">
        <v>46</v>
      </c>
      <c r="D191" s="10">
        <v>9</v>
      </c>
      <c r="E191" s="4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1</v>
      </c>
      <c r="U191" s="10"/>
      <c r="V191" s="10"/>
    </row>
    <row r="192" spans="1:22" hidden="1" x14ac:dyDescent="0.25">
      <c r="A192" s="10" t="s">
        <v>9</v>
      </c>
      <c r="B192" s="10"/>
      <c r="C192" s="38" t="s">
        <v>138</v>
      </c>
      <c r="D192" s="10"/>
      <c r="E192" s="4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92" s="10"/>
      <c r="V192" s="10"/>
    </row>
    <row r="193" spans="1:22" hidden="1" x14ac:dyDescent="0.25">
      <c r="A193" s="10" t="s">
        <v>9</v>
      </c>
      <c r="B193" s="10"/>
      <c r="C193" s="38" t="s">
        <v>131</v>
      </c>
      <c r="D193" s="10"/>
      <c r="E193" s="4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93" s="10"/>
      <c r="V193" s="10"/>
    </row>
    <row r="194" spans="1:22" hidden="1" x14ac:dyDescent="0.25">
      <c r="A194" s="10" t="s">
        <v>9</v>
      </c>
      <c r="B194" s="10"/>
      <c r="C194" s="38" t="s">
        <v>224</v>
      </c>
      <c r="D194" s="10"/>
      <c r="E194" s="40"/>
      <c r="F194" s="10"/>
      <c r="G194" s="41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94" s="10"/>
      <c r="V194" s="10"/>
    </row>
    <row r="195" spans="1:22" hidden="1" x14ac:dyDescent="0.25">
      <c r="A195" s="10" t="s">
        <v>9</v>
      </c>
      <c r="B195" s="10"/>
      <c r="C195" s="38" t="s">
        <v>62</v>
      </c>
      <c r="D195" s="10"/>
      <c r="E195" s="4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95" s="10"/>
      <c r="V195" s="10"/>
    </row>
    <row r="196" spans="1:22" hidden="1" x14ac:dyDescent="0.25">
      <c r="A196" s="10" t="s">
        <v>9</v>
      </c>
      <c r="B196" s="10"/>
      <c r="C196" s="38" t="s">
        <v>81</v>
      </c>
      <c r="D196" s="10"/>
      <c r="E196" s="4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96" s="10"/>
      <c r="V196" s="10"/>
    </row>
    <row r="197" spans="1:22" hidden="1" x14ac:dyDescent="0.25">
      <c r="A197" s="10" t="s">
        <v>9</v>
      </c>
      <c r="B197" s="10"/>
      <c r="C197" s="38" t="s">
        <v>77</v>
      </c>
      <c r="D197" s="10"/>
      <c r="E197" s="4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97" s="10"/>
      <c r="V197" s="10"/>
    </row>
    <row r="198" spans="1:22" hidden="1" x14ac:dyDescent="0.25">
      <c r="A198" s="10" t="s">
        <v>9</v>
      </c>
      <c r="B198" s="10"/>
      <c r="C198" s="38" t="s">
        <v>49</v>
      </c>
      <c r="D198" s="10">
        <v>8</v>
      </c>
      <c r="E198" s="4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1</v>
      </c>
      <c r="U198" s="10"/>
      <c r="V198" s="10"/>
    </row>
    <row r="199" spans="1:22" hidden="1" x14ac:dyDescent="0.25">
      <c r="A199" s="10" t="s">
        <v>9</v>
      </c>
      <c r="B199" s="10"/>
      <c r="C199" s="38" t="s">
        <v>111</v>
      </c>
      <c r="D199" s="10"/>
      <c r="E199" s="4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99" s="10"/>
      <c r="V199" s="10"/>
    </row>
    <row r="200" spans="1:22" hidden="1" x14ac:dyDescent="0.25">
      <c r="A200" s="10" t="s">
        <v>9</v>
      </c>
      <c r="B200" s="10"/>
      <c r="C200" s="38" t="s">
        <v>225</v>
      </c>
      <c r="D200" s="10"/>
      <c r="E200" s="40"/>
      <c r="F200" s="10"/>
      <c r="G200" s="41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200" s="10"/>
      <c r="V200" s="10"/>
    </row>
    <row r="201" spans="1:22" hidden="1" x14ac:dyDescent="0.25">
      <c r="A201" s="10" t="s">
        <v>9</v>
      </c>
      <c r="B201" s="10"/>
      <c r="C201" s="38" t="s">
        <v>75</v>
      </c>
      <c r="D201" s="10"/>
      <c r="E201" s="4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201" s="10"/>
      <c r="V201" s="10"/>
    </row>
    <row r="202" spans="1:22" hidden="1" x14ac:dyDescent="0.25">
      <c r="A202" s="10" t="s">
        <v>9</v>
      </c>
      <c r="B202" s="10"/>
      <c r="C202" s="38" t="s">
        <v>130</v>
      </c>
      <c r="D202" s="10"/>
      <c r="E202" s="4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202" s="10"/>
      <c r="V202" s="10"/>
    </row>
    <row r="203" spans="1:22" ht="15.75" thickBot="1" x14ac:dyDescent="0.3">
      <c r="A203" s="11"/>
      <c r="B203" s="12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</row>
    <row r="204" spans="1:22" ht="36.75" customHeight="1" thickBot="1" x14ac:dyDescent="0.35">
      <c r="A204" s="8"/>
      <c r="B204" s="8"/>
      <c r="C204" s="37"/>
      <c r="D204" s="50" t="s">
        <v>0</v>
      </c>
      <c r="E204" s="51"/>
      <c r="F204" s="50" t="s">
        <v>1</v>
      </c>
      <c r="G204" s="51"/>
      <c r="H204" s="50" t="s">
        <v>2</v>
      </c>
      <c r="I204" s="51"/>
      <c r="J204" s="50" t="s">
        <v>17</v>
      </c>
      <c r="K204" s="51"/>
      <c r="L204" s="50" t="s">
        <v>22</v>
      </c>
      <c r="M204" s="51"/>
      <c r="N204" s="50" t="s">
        <v>153</v>
      </c>
      <c r="O204" s="51"/>
      <c r="P204" s="50" t="s">
        <v>24</v>
      </c>
      <c r="Q204" s="51"/>
      <c r="R204" s="50" t="s">
        <v>26</v>
      </c>
      <c r="S204" s="51"/>
      <c r="T204" s="48" t="s">
        <v>154</v>
      </c>
      <c r="U204" s="49"/>
      <c r="V204" s="3" t="s">
        <v>155</v>
      </c>
    </row>
    <row r="205" spans="1:22" ht="15.75" thickBot="1" x14ac:dyDescent="0.3">
      <c r="A205" s="5" t="s">
        <v>15</v>
      </c>
      <c r="B205" s="6" t="s">
        <v>16</v>
      </c>
      <c r="C205" s="5" t="s">
        <v>3</v>
      </c>
      <c r="D205" s="6" t="s">
        <v>33</v>
      </c>
      <c r="E205" s="5" t="s">
        <v>18</v>
      </c>
      <c r="F205" s="6" t="s">
        <v>34</v>
      </c>
      <c r="G205" s="5" t="s">
        <v>19</v>
      </c>
      <c r="H205" s="6" t="s">
        <v>36</v>
      </c>
      <c r="I205" s="6" t="s">
        <v>20</v>
      </c>
      <c r="J205" s="6" t="s">
        <v>35</v>
      </c>
      <c r="K205" s="5" t="s">
        <v>21</v>
      </c>
      <c r="L205" s="6" t="s">
        <v>37</v>
      </c>
      <c r="M205" s="5" t="s">
        <v>23</v>
      </c>
      <c r="N205" s="6" t="s">
        <v>68</v>
      </c>
      <c r="O205" s="5" t="s">
        <v>25</v>
      </c>
      <c r="P205" s="6" t="s">
        <v>69</v>
      </c>
      <c r="Q205" s="5" t="s">
        <v>27</v>
      </c>
      <c r="R205" s="6" t="s">
        <v>152</v>
      </c>
      <c r="S205" s="5" t="s">
        <v>156</v>
      </c>
      <c r="T205" s="9" t="s">
        <v>28</v>
      </c>
      <c r="U205" s="28" t="s">
        <v>29</v>
      </c>
      <c r="V205" s="20" t="s">
        <v>139</v>
      </c>
    </row>
    <row r="206" spans="1:22" ht="15.75" thickTop="1" x14ac:dyDescent="0.25">
      <c r="A206" s="10" t="s">
        <v>10</v>
      </c>
      <c r="B206" s="10">
        <v>1</v>
      </c>
      <c r="C206" s="38" t="s">
        <v>184</v>
      </c>
      <c r="D206" s="10"/>
      <c r="E206" s="10">
        <v>65</v>
      </c>
      <c r="F206" s="10"/>
      <c r="G206" s="41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8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0</v>
      </c>
      <c r="U206" s="26"/>
      <c r="V206" s="26"/>
    </row>
    <row r="207" spans="1:22" x14ac:dyDescent="0.25">
      <c r="A207" s="2" t="s">
        <v>10</v>
      </c>
      <c r="B207" s="10">
        <v>2</v>
      </c>
      <c r="C207" s="38" t="s">
        <v>183</v>
      </c>
      <c r="D207" s="10">
        <v>9</v>
      </c>
      <c r="E207" s="10">
        <v>60.5</v>
      </c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7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1</v>
      </c>
      <c r="U207" s="10"/>
      <c r="V207" s="10"/>
    </row>
    <row r="208" spans="1:22" hidden="1" x14ac:dyDescent="0.25">
      <c r="A208" s="10" t="s">
        <v>10</v>
      </c>
      <c r="B208" s="10"/>
      <c r="C208" s="38" t="s">
        <v>226</v>
      </c>
      <c r="D208" s="10"/>
      <c r="E208" s="10"/>
      <c r="F208" s="10"/>
      <c r="G208" s="41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7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0</v>
      </c>
      <c r="U208" s="10"/>
      <c r="V208" s="10"/>
    </row>
    <row r="209" spans="1:22" x14ac:dyDescent="0.25">
      <c r="A209" s="10" t="s">
        <v>10</v>
      </c>
      <c r="B209" s="10">
        <v>3</v>
      </c>
      <c r="C209" s="38" t="s">
        <v>113</v>
      </c>
      <c r="D209" s="10"/>
      <c r="E209" s="10">
        <v>59.67</v>
      </c>
      <c r="F209" s="10"/>
      <c r="G209" s="41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7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0</v>
      </c>
      <c r="U209" s="10"/>
      <c r="V209" s="10"/>
    </row>
    <row r="210" spans="1:22" hidden="1" x14ac:dyDescent="0.25">
      <c r="A210" s="10" t="s">
        <v>10</v>
      </c>
      <c r="B210" s="10"/>
      <c r="C210" s="38" t="s">
        <v>227</v>
      </c>
      <c r="D210" s="10"/>
      <c r="E210" s="10"/>
      <c r="F210" s="10"/>
      <c r="G210" s="41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7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0</v>
      </c>
      <c r="U210" s="10"/>
      <c r="V210" s="10"/>
    </row>
    <row r="211" spans="1:22" x14ac:dyDescent="0.25">
      <c r="A211" s="2" t="s">
        <v>10</v>
      </c>
      <c r="B211" s="36" t="s">
        <v>220</v>
      </c>
      <c r="C211" s="39" t="s">
        <v>150</v>
      </c>
      <c r="D211" s="10">
        <v>7</v>
      </c>
      <c r="E211" s="10" t="s">
        <v>256</v>
      </c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7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1</v>
      </c>
      <c r="U211" s="10"/>
      <c r="V211" s="10"/>
    </row>
    <row r="212" spans="1:22" ht="15" hidden="1" customHeight="1" x14ac:dyDescent="0.25">
      <c r="A212" s="10" t="s">
        <v>10</v>
      </c>
      <c r="B212" s="10"/>
      <c r="C212" s="38" t="s">
        <v>45</v>
      </c>
      <c r="D212" s="10">
        <v>10</v>
      </c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7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1</v>
      </c>
      <c r="U212" s="10"/>
      <c r="V212" s="10"/>
    </row>
    <row r="213" spans="1:22" hidden="1" x14ac:dyDescent="0.25">
      <c r="A213" s="10" t="s">
        <v>10</v>
      </c>
      <c r="B213" s="10"/>
      <c r="C213" s="38" t="s">
        <v>112</v>
      </c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7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0</v>
      </c>
      <c r="U213" s="10"/>
      <c r="V213" s="10"/>
    </row>
    <row r="214" spans="1:22" hidden="1" x14ac:dyDescent="0.25">
      <c r="A214" s="10" t="s">
        <v>10</v>
      </c>
      <c r="B214" s="10"/>
      <c r="C214" s="38" t="s">
        <v>124</v>
      </c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7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0</v>
      </c>
      <c r="U214" s="10"/>
      <c r="V214" s="10"/>
    </row>
    <row r="215" spans="1:22" hidden="1" x14ac:dyDescent="0.25">
      <c r="A215" s="10" t="s">
        <v>10</v>
      </c>
      <c r="B215" s="10"/>
      <c r="C215" s="38" t="s">
        <v>148</v>
      </c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7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0</v>
      </c>
      <c r="U215" s="10"/>
      <c r="V215" s="10"/>
    </row>
    <row r="216" spans="1:22" hidden="1" x14ac:dyDescent="0.25">
      <c r="A216" s="10" t="s">
        <v>10</v>
      </c>
      <c r="B216" s="10"/>
      <c r="C216" s="38" t="s">
        <v>73</v>
      </c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7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0</v>
      </c>
      <c r="U216" s="10"/>
      <c r="V216" s="10"/>
    </row>
    <row r="217" spans="1:22" hidden="1" x14ac:dyDescent="0.25">
      <c r="A217" s="2" t="s">
        <v>10</v>
      </c>
      <c r="B217" s="10"/>
      <c r="C217" s="38" t="s">
        <v>44</v>
      </c>
      <c r="D217" s="10">
        <v>8</v>
      </c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7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1</v>
      </c>
      <c r="U217" s="10"/>
      <c r="V217" s="10"/>
    </row>
    <row r="218" spans="1:22" hidden="1" x14ac:dyDescent="0.25">
      <c r="A218" s="10" t="s">
        <v>10</v>
      </c>
      <c r="B218" s="10"/>
      <c r="C218" s="38" t="s">
        <v>147</v>
      </c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7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0</v>
      </c>
      <c r="U218" s="10"/>
      <c r="V218" s="10"/>
    </row>
    <row r="219" spans="1:22" hidden="1" x14ac:dyDescent="0.25">
      <c r="A219" s="10" t="s">
        <v>10</v>
      </c>
      <c r="B219" s="10"/>
      <c r="C219" s="38" t="s">
        <v>74</v>
      </c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7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0</v>
      </c>
      <c r="U219" s="10"/>
      <c r="V219" s="10"/>
    </row>
    <row r="220" spans="1:22" hidden="1" x14ac:dyDescent="0.25">
      <c r="A220" s="4" t="s">
        <v>10</v>
      </c>
      <c r="B220" s="10"/>
      <c r="C220" s="38" t="s">
        <v>127</v>
      </c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7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0</v>
      </c>
      <c r="U220" s="10"/>
      <c r="V220" s="10"/>
    </row>
    <row r="221" spans="1:22" hidden="1" x14ac:dyDescent="0.25">
      <c r="A221" s="4" t="s">
        <v>10</v>
      </c>
      <c r="B221" s="10"/>
      <c r="C221" s="38" t="s">
        <v>128</v>
      </c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7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0</v>
      </c>
      <c r="U221" s="10"/>
      <c r="V221" s="10"/>
    </row>
    <row r="222" spans="1:22" hidden="1" x14ac:dyDescent="0.25">
      <c r="A222" s="4" t="s">
        <v>10</v>
      </c>
      <c r="B222" s="2"/>
      <c r="C222" s="1" t="s">
        <v>72</v>
      </c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14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0</v>
      </c>
      <c r="U222" s="27"/>
      <c r="V222" s="27"/>
    </row>
    <row r="227" spans="3:19" x14ac:dyDescent="0.25"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</row>
    <row r="228" spans="3:19" x14ac:dyDescent="0.25"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</row>
    <row r="229" spans="3:19" x14ac:dyDescent="0.25"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</row>
    <row r="230" spans="3:19" x14ac:dyDescent="0.25"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</row>
    <row r="231" spans="3:19" x14ac:dyDescent="0.25"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</row>
    <row r="232" spans="3:19" x14ac:dyDescent="0.25"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</row>
    <row r="233" spans="3:19" x14ac:dyDescent="0.25"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</row>
    <row r="234" spans="3:19" x14ac:dyDescent="0.25"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</row>
    <row r="235" spans="3:19" x14ac:dyDescent="0.25"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</row>
    <row r="236" spans="3:19" x14ac:dyDescent="0.25"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</row>
    <row r="237" spans="3:19" x14ac:dyDescent="0.25"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</row>
    <row r="238" spans="3:19" x14ac:dyDescent="0.25"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</row>
    <row r="239" spans="3:19" x14ac:dyDescent="0.25"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</row>
    <row r="240" spans="3:19" x14ac:dyDescent="0.25"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</row>
    <row r="241" spans="3:19" x14ac:dyDescent="0.25"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</row>
  </sheetData>
  <mergeCells count="65">
    <mergeCell ref="C227:S241"/>
    <mergeCell ref="N204:O204"/>
    <mergeCell ref="D204:E204"/>
    <mergeCell ref="F204:G204"/>
    <mergeCell ref="H204:I204"/>
    <mergeCell ref="J204:K204"/>
    <mergeCell ref="L204:M204"/>
    <mergeCell ref="N70:O70"/>
    <mergeCell ref="D176:E176"/>
    <mergeCell ref="F176:G176"/>
    <mergeCell ref="H176:I176"/>
    <mergeCell ref="J176:K176"/>
    <mergeCell ref="L176:M176"/>
    <mergeCell ref="N176:O176"/>
    <mergeCell ref="D70:E70"/>
    <mergeCell ref="F70:G70"/>
    <mergeCell ref="H70:I70"/>
    <mergeCell ref="J70:K70"/>
    <mergeCell ref="L70:M70"/>
    <mergeCell ref="D30:E30"/>
    <mergeCell ref="F30:G30"/>
    <mergeCell ref="H30:I30"/>
    <mergeCell ref="J30:K30"/>
    <mergeCell ref="L30:M30"/>
    <mergeCell ref="C1:M3"/>
    <mergeCell ref="D4:E4"/>
    <mergeCell ref="F4:G4"/>
    <mergeCell ref="H4:I4"/>
    <mergeCell ref="J4:K4"/>
    <mergeCell ref="L4:M4"/>
    <mergeCell ref="P4:Q4"/>
    <mergeCell ref="T4:U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N4:O4"/>
    <mergeCell ref="R4:S4"/>
    <mergeCell ref="D22:E22"/>
    <mergeCell ref="F22:G22"/>
    <mergeCell ref="H22:I22"/>
    <mergeCell ref="J22:K22"/>
    <mergeCell ref="L22:M22"/>
    <mergeCell ref="N22:O22"/>
    <mergeCell ref="T22:U22"/>
    <mergeCell ref="P30:Q30"/>
    <mergeCell ref="R30:S30"/>
    <mergeCell ref="T30:U30"/>
    <mergeCell ref="P22:Q22"/>
    <mergeCell ref="R22:S22"/>
    <mergeCell ref="N30:O30"/>
    <mergeCell ref="T70:U70"/>
    <mergeCell ref="P176:Q176"/>
    <mergeCell ref="R176:S176"/>
    <mergeCell ref="T176:U176"/>
    <mergeCell ref="P204:Q204"/>
    <mergeCell ref="R204:S204"/>
    <mergeCell ref="T204:U204"/>
    <mergeCell ref="P70:Q70"/>
    <mergeCell ref="R70:S70"/>
  </mergeCells>
  <phoneticPr fontId="1" type="noConversion"/>
  <hyperlinks>
    <hyperlink ref="C208" r:id="rId1" tooltip="Voir sa fiche" display="https://www.telemat.org/FFE/sif/?cs=4.25c28e72e055e416180205b85e1e99a84c06c4286def14603357a38bcb434f673a13" xr:uid="{74E15F69-1041-430B-81AA-EF2055366DE1}"/>
  </hyperlinks>
  <printOptions horizontalCentered="1" verticalCentered="1"/>
  <pageMargins left="0.23622047244094491" right="0.23622047244094491" top="0" bottom="0" header="0.11811023622047245" footer="0.11811023622047245"/>
  <pageSetup paperSize="9" scale="60" fitToHeight="0" orientation="landscape" r:id="rId2"/>
  <drawing r:id="rId3"/>
  <legacyDrawing r:id="rId4"/>
  <tableParts count="7">
    <tablePart r:id="rId5"/>
    <tablePart r:id="rId6"/>
    <tablePart r:id="rId7"/>
    <tablePart r:id="rId8"/>
    <tablePart r:id="rId9"/>
    <tablePart r:id="rId10"/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AC381-ECD7-4D01-8DDD-5828F464381E}">
  <sheetPr>
    <pageSetUpPr fitToPage="1"/>
  </sheetPr>
  <dimension ref="A1:P86"/>
  <sheetViews>
    <sheetView tabSelected="1" zoomScale="85" zoomScaleNormal="85" workbookViewId="0">
      <selection activeCell="T39" sqref="T39"/>
    </sheetView>
  </sheetViews>
  <sheetFormatPr baseColWidth="10" defaultRowHeight="15" x14ac:dyDescent="0.25"/>
  <cols>
    <col min="1" max="1" width="13.5703125" bestFit="1" customWidth="1"/>
    <col min="2" max="2" width="9.28515625" style="3" customWidth="1"/>
    <col min="3" max="3" width="43.5703125" customWidth="1"/>
    <col min="4" max="4" width="14.28515625" style="3" hidden="1" customWidth="1"/>
    <col min="5" max="5" width="14" customWidth="1"/>
    <col min="6" max="6" width="14" hidden="1" customWidth="1"/>
    <col min="7" max="7" width="14" customWidth="1"/>
    <col min="8" max="8" width="14" hidden="1" customWidth="1"/>
    <col min="9" max="9" width="14" style="3" customWidth="1"/>
    <col min="10" max="10" width="14" hidden="1" customWidth="1"/>
    <col min="11" max="11" width="14" customWidth="1"/>
    <col min="12" max="12" width="14" hidden="1" customWidth="1"/>
    <col min="13" max="13" width="14" customWidth="1"/>
    <col min="14" max="14" width="9.42578125" hidden="1" customWidth="1"/>
    <col min="15" max="15" width="17.85546875" customWidth="1"/>
    <col min="16" max="16" width="11.7109375" style="3" customWidth="1"/>
  </cols>
  <sheetData>
    <row r="1" spans="1:16" ht="15" customHeight="1" x14ac:dyDescent="0.25">
      <c r="B1" s="21"/>
      <c r="C1" s="52" t="s">
        <v>140</v>
      </c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6" ht="15" customHeight="1" x14ac:dyDescent="0.25">
      <c r="A2" s="23"/>
      <c r="B2" s="2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6" ht="17.25" customHeight="1" thickBot="1" x14ac:dyDescent="0.3">
      <c r="A3" s="23"/>
      <c r="B3" s="2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6" ht="15" hidden="1" customHeight="1" thickBot="1" x14ac:dyDescent="0.3">
      <c r="A4" s="23"/>
      <c r="B4" s="21"/>
      <c r="C4" s="23"/>
      <c r="D4" s="23"/>
      <c r="E4" s="23"/>
      <c r="F4" s="23"/>
      <c r="G4" s="23"/>
      <c r="H4" s="23"/>
      <c r="I4" s="23"/>
      <c r="J4" s="23"/>
    </row>
    <row r="5" spans="1:16" ht="15.75" hidden="1" thickBot="1" x14ac:dyDescent="0.3"/>
    <row r="6" spans="1:16" s="30" customFormat="1" ht="38.25" thickBot="1" x14ac:dyDescent="0.3">
      <c r="A6" s="29"/>
      <c r="B6" s="29"/>
      <c r="C6" s="29"/>
      <c r="D6" s="50" t="s">
        <v>0</v>
      </c>
      <c r="E6" s="51"/>
      <c r="F6" s="50" t="s">
        <v>1</v>
      </c>
      <c r="G6" s="51"/>
      <c r="H6" s="50" t="s">
        <v>2</v>
      </c>
      <c r="I6" s="51"/>
      <c r="J6" s="24" t="s">
        <v>24</v>
      </c>
      <c r="K6" s="25" t="s">
        <v>157</v>
      </c>
      <c r="L6" s="50" t="s">
        <v>26</v>
      </c>
      <c r="M6" s="51"/>
      <c r="N6" s="54" t="s">
        <v>30</v>
      </c>
      <c r="O6" s="55"/>
      <c r="P6" s="12" t="s">
        <v>158</v>
      </c>
    </row>
    <row r="7" spans="1:16" ht="15.75" thickBot="1" x14ac:dyDescent="0.3">
      <c r="A7" s="5" t="s">
        <v>15</v>
      </c>
      <c r="B7" s="6" t="s">
        <v>16</v>
      </c>
      <c r="C7" s="5" t="s">
        <v>3</v>
      </c>
      <c r="D7" s="6" t="s">
        <v>33</v>
      </c>
      <c r="E7" s="5" t="s">
        <v>18</v>
      </c>
      <c r="F7" s="6" t="s">
        <v>34</v>
      </c>
      <c r="G7" s="5" t="s">
        <v>19</v>
      </c>
      <c r="H7" s="6" t="s">
        <v>36</v>
      </c>
      <c r="I7" s="5" t="s">
        <v>20</v>
      </c>
      <c r="J7" s="6" t="s">
        <v>35</v>
      </c>
      <c r="K7" s="5" t="s">
        <v>21</v>
      </c>
      <c r="L7" s="6" t="s">
        <v>37</v>
      </c>
      <c r="M7" s="5" t="s">
        <v>23</v>
      </c>
      <c r="N7" s="9" t="s">
        <v>28</v>
      </c>
      <c r="O7" s="9" t="s">
        <v>120</v>
      </c>
      <c r="P7" s="20" t="s">
        <v>139</v>
      </c>
    </row>
    <row r="8" spans="1:16" ht="15.75" thickTop="1" x14ac:dyDescent="0.25">
      <c r="A8" s="4" t="s">
        <v>11</v>
      </c>
      <c r="B8" s="10">
        <v>1</v>
      </c>
      <c r="C8" s="4" t="s">
        <v>181</v>
      </c>
      <c r="D8" s="4"/>
      <c r="E8" s="4">
        <v>69.16</v>
      </c>
      <c r="F8" s="4"/>
      <c r="G8" s="4"/>
      <c r="H8" s="4"/>
      <c r="I8" s="4"/>
      <c r="J8" s="4"/>
      <c r="K8" s="4"/>
      <c r="L8" s="4"/>
      <c r="M8" s="4"/>
      <c r="N8" s="4"/>
      <c r="O8" s="4"/>
      <c r="P8" s="18">
        <f>COUNT(Tableau510[[#This Row],[pts étape]],Tableau510[[#This Row],[pts étape2]],Tableau510[[#This Row],[pts étape3]],Tableau510[[#This Row],[pts étape4]],Tableau510[[#This Row],[pts étape5]])</f>
        <v>0</v>
      </c>
    </row>
    <row r="9" spans="1:16" x14ac:dyDescent="0.25">
      <c r="A9" s="4" t="s">
        <v>11</v>
      </c>
      <c r="B9" s="10">
        <v>2</v>
      </c>
      <c r="C9" s="4" t="s">
        <v>180</v>
      </c>
      <c r="D9" s="4"/>
      <c r="E9" s="4">
        <v>63.16</v>
      </c>
      <c r="F9" s="4"/>
      <c r="G9" s="4"/>
      <c r="H9" s="4"/>
      <c r="I9" s="4"/>
      <c r="J9" s="4"/>
      <c r="K9" s="4"/>
      <c r="L9" s="4"/>
      <c r="M9" s="4"/>
      <c r="N9" s="4"/>
      <c r="O9" s="4"/>
      <c r="P9" s="7">
        <f>COUNT(Tableau510[[#This Row],[pts étape]],Tableau510[[#This Row],[pts étape2]],Tableau510[[#This Row],[pts étape3]],Tableau510[[#This Row],[pts étape4]],Tableau510[[#This Row],[pts étape5]])</f>
        <v>0</v>
      </c>
    </row>
    <row r="10" spans="1:16" x14ac:dyDescent="0.25">
      <c r="A10" s="4" t="s">
        <v>11</v>
      </c>
      <c r="B10" s="10">
        <v>3</v>
      </c>
      <c r="C10" s="4" t="s">
        <v>176</v>
      </c>
      <c r="D10" s="4"/>
      <c r="E10" s="4">
        <v>62.83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7">
        <f>COUNT(Tableau510[[#This Row],[pts étape]],Tableau510[[#This Row],[pts étape2]],Tableau510[[#This Row],[pts étape3]],Tableau510[[#This Row],[pts étape4]],Tableau510[[#This Row],[pts étape5]])</f>
        <v>0</v>
      </c>
    </row>
    <row r="11" spans="1:16" x14ac:dyDescent="0.25">
      <c r="A11" s="4" t="s">
        <v>11</v>
      </c>
      <c r="B11" s="10">
        <v>4</v>
      </c>
      <c r="C11" s="4" t="s">
        <v>178</v>
      </c>
      <c r="D11" s="4"/>
      <c r="E11" s="4">
        <v>59.67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7">
        <f>COUNT(Tableau510[[#This Row],[pts étape]],Tableau510[[#This Row],[pts étape2]],Tableau510[[#This Row],[pts étape3]],Tableau510[[#This Row],[pts étape4]],Tableau510[[#This Row],[pts étape5]])</f>
        <v>0</v>
      </c>
    </row>
    <row r="12" spans="1:16" x14ac:dyDescent="0.25">
      <c r="A12" s="4" t="s">
        <v>11</v>
      </c>
      <c r="B12" s="10">
        <v>5</v>
      </c>
      <c r="C12" s="4" t="s">
        <v>177</v>
      </c>
      <c r="D12" s="4"/>
      <c r="E12" s="4">
        <v>58.33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7">
        <f>COUNT(Tableau510[[#This Row],[pts étape]],Tableau510[[#This Row],[pts étape2]],Tableau510[[#This Row],[pts étape3]],Tableau510[[#This Row],[pts étape4]],Tableau510[[#This Row],[pts étape5]])</f>
        <v>0</v>
      </c>
    </row>
    <row r="13" spans="1:16" x14ac:dyDescent="0.25">
      <c r="A13" s="4" t="s">
        <v>11</v>
      </c>
      <c r="B13" s="10">
        <v>6</v>
      </c>
      <c r="C13" s="4" t="s">
        <v>179</v>
      </c>
      <c r="D13" s="4"/>
      <c r="E13" s="4">
        <v>53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7">
        <f>COUNT(Tableau510[[#This Row],[pts étape]],Tableau510[[#This Row],[pts étape2]],Tableau510[[#This Row],[pts étape3]],Tableau510[[#This Row],[pts étape4]],Tableau510[[#This Row],[pts étape5]])</f>
        <v>0</v>
      </c>
    </row>
    <row r="14" spans="1:16" hidden="1" x14ac:dyDescent="0.25">
      <c r="A14" s="4" t="s">
        <v>11</v>
      </c>
      <c r="B14" s="10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7">
        <f>COUNT(Tableau510[[#This Row],[pts étape]],Tableau510[[#This Row],[pts étape2]],Tableau510[[#This Row],[pts étape3]],Tableau510[[#This Row],[pts étape4]],Tableau510[[#This Row],[pts étape5]])</f>
        <v>0</v>
      </c>
    </row>
    <row r="15" spans="1:16" hidden="1" x14ac:dyDescent="0.25">
      <c r="A15" s="4" t="s">
        <v>11</v>
      </c>
      <c r="B15" s="1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7">
        <f>COUNT(Tableau510[[#This Row],[pts étape]],Tableau510[[#This Row],[pts étape2]],Tableau510[[#This Row],[pts étape3]],Tableau510[[#This Row],[pts étape4]],Tableau510[[#This Row],[pts étape5]])</f>
        <v>0</v>
      </c>
    </row>
    <row r="16" spans="1:16" hidden="1" x14ac:dyDescent="0.25">
      <c r="A16" s="4" t="s">
        <v>11</v>
      </c>
      <c r="B16" s="10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7">
        <f>COUNT(Tableau510[[#This Row],[pts étape]],Tableau510[[#This Row],[pts étape2]],Tableau510[[#This Row],[pts étape3]],Tableau510[[#This Row],[pts étape4]],Tableau510[[#This Row],[pts étape5]])</f>
        <v>0</v>
      </c>
    </row>
    <row r="17" spans="1:16" hidden="1" x14ac:dyDescent="0.25">
      <c r="A17" s="4" t="s">
        <v>11</v>
      </c>
      <c r="B17" s="10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7">
        <f>COUNT(Tableau510[[#This Row],[pts étape]],Tableau510[[#This Row],[pts étape2]],Tableau510[[#This Row],[pts étape3]],Tableau510[[#This Row],[pts étape4]],Tableau510[[#This Row],[pts étape5]])</f>
        <v>0</v>
      </c>
    </row>
    <row r="18" spans="1:16" hidden="1" x14ac:dyDescent="0.25">
      <c r="A18" s="4" t="s">
        <v>11</v>
      </c>
      <c r="B18" s="1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7">
        <f>COUNT(Tableau510[[#This Row],[pts étape]],Tableau510[[#This Row],[pts étape2]],Tableau510[[#This Row],[pts étape3]],Tableau510[[#This Row],[pts étape4]],Tableau510[[#This Row],[pts étape5]])</f>
        <v>0</v>
      </c>
    </row>
    <row r="19" spans="1:16" hidden="1" x14ac:dyDescent="0.25">
      <c r="A19" s="4" t="s">
        <v>11</v>
      </c>
      <c r="B19" s="10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7">
        <f>COUNT(Tableau510[[#This Row],[pts étape]],Tableau510[[#This Row],[pts étape2]],Tableau510[[#This Row],[pts étape3]],Tableau510[[#This Row],[pts étape4]],Tableau510[[#This Row],[pts étape5]])</f>
        <v>0</v>
      </c>
    </row>
    <row r="20" spans="1:16" hidden="1" x14ac:dyDescent="0.25">
      <c r="A20" s="4" t="s">
        <v>11</v>
      </c>
      <c r="B20" s="10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7">
        <f>COUNT(Tableau510[[#This Row],[pts étape]],Tableau510[[#This Row],[pts étape2]],Tableau510[[#This Row],[pts étape3]],Tableau510[[#This Row],[pts étape4]],Tableau510[[#This Row],[pts étape5]])</f>
        <v>0</v>
      </c>
    </row>
    <row r="21" spans="1:16" hidden="1" x14ac:dyDescent="0.25">
      <c r="A21" s="4" t="s">
        <v>11</v>
      </c>
      <c r="B21" s="10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7">
        <f>COUNT(Tableau510[[#This Row],[pts étape]],Tableau510[[#This Row],[pts étape2]],Tableau510[[#This Row],[pts étape3]],Tableau510[[#This Row],[pts étape4]],Tableau510[[#This Row],[pts étape5]])</f>
        <v>0</v>
      </c>
    </row>
    <row r="22" spans="1:16" hidden="1" x14ac:dyDescent="0.25">
      <c r="A22" s="4" t="s">
        <v>11</v>
      </c>
      <c r="B22" s="1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7">
        <f>COUNT(Tableau510[[#This Row],[pts étape]],Tableau510[[#This Row],[pts étape2]],Tableau510[[#This Row],[pts étape3]],Tableau510[[#This Row],[pts étape4]],Tableau510[[#This Row],[pts étape5]])</f>
        <v>0</v>
      </c>
    </row>
    <row r="23" spans="1:16" hidden="1" x14ac:dyDescent="0.25">
      <c r="A23" s="4" t="s">
        <v>11</v>
      </c>
      <c r="B23" s="1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7">
        <f>COUNT(Tableau510[[#This Row],[pts étape]],Tableau510[[#This Row],[pts étape2]],Tableau510[[#This Row],[pts étape3]],Tableau510[[#This Row],[pts étape4]],Tableau510[[#This Row],[pts étape5]])</f>
        <v>0</v>
      </c>
    </row>
    <row r="24" spans="1:16" hidden="1" x14ac:dyDescent="0.25">
      <c r="A24" s="4" t="s">
        <v>11</v>
      </c>
      <c r="B24" s="10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7">
        <f>COUNT(Tableau510[[#This Row],[pts étape]],Tableau510[[#This Row],[pts étape2]],Tableau510[[#This Row],[pts étape3]],Tableau510[[#This Row],[pts étape4]],Tableau510[[#This Row],[pts étape5]])</f>
        <v>0</v>
      </c>
    </row>
    <row r="25" spans="1:16" hidden="1" x14ac:dyDescent="0.25">
      <c r="A25" s="4" t="s">
        <v>11</v>
      </c>
      <c r="B25" s="10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7">
        <f>COUNT(Tableau510[[#This Row],[pts étape]],Tableau510[[#This Row],[pts étape2]],Tableau510[[#This Row],[pts étape3]],Tableau510[[#This Row],[pts étape4]],Tableau510[[#This Row],[pts étape5]])</f>
        <v>0</v>
      </c>
    </row>
    <row r="26" spans="1:16" hidden="1" x14ac:dyDescent="0.25">
      <c r="A26" s="4" t="s">
        <v>11</v>
      </c>
      <c r="B26" s="10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4">
        <f>COUNT(Tableau510[[#This Row],[pts étape]],Tableau510[[#This Row],[pts étape2]],Tableau510[[#This Row],[pts étape3]],Tableau510[[#This Row],[pts étape4]],Tableau510[[#This Row],[pts étape5]])</f>
        <v>0</v>
      </c>
    </row>
    <row r="27" spans="1:16" ht="15.75" thickBot="1" x14ac:dyDescent="0.3"/>
    <row r="28" spans="1:16" ht="38.25" thickBot="1" x14ac:dyDescent="0.3">
      <c r="A28" s="29"/>
      <c r="B28" s="29"/>
      <c r="C28" s="29"/>
      <c r="D28" s="50" t="s">
        <v>0</v>
      </c>
      <c r="E28" s="51"/>
      <c r="F28" s="50" t="s">
        <v>1</v>
      </c>
      <c r="G28" s="51"/>
      <c r="H28" s="50" t="s">
        <v>2</v>
      </c>
      <c r="I28" s="51"/>
      <c r="J28" s="24" t="s">
        <v>24</v>
      </c>
      <c r="K28" s="25" t="s">
        <v>157</v>
      </c>
      <c r="L28" s="50" t="s">
        <v>26</v>
      </c>
      <c r="M28" s="51"/>
      <c r="N28" s="54" t="s">
        <v>30</v>
      </c>
      <c r="O28" s="55"/>
      <c r="P28" s="12" t="s">
        <v>158</v>
      </c>
    </row>
    <row r="29" spans="1:16" ht="15.75" thickBot="1" x14ac:dyDescent="0.3">
      <c r="A29" s="5" t="s">
        <v>15</v>
      </c>
      <c r="B29" s="6" t="s">
        <v>16</v>
      </c>
      <c r="C29" s="5" t="s">
        <v>3</v>
      </c>
      <c r="D29" s="6" t="s">
        <v>33</v>
      </c>
      <c r="E29" s="5" t="s">
        <v>18</v>
      </c>
      <c r="F29" s="6" t="s">
        <v>34</v>
      </c>
      <c r="G29" s="5" t="s">
        <v>19</v>
      </c>
      <c r="H29" s="6" t="s">
        <v>36</v>
      </c>
      <c r="I29" s="5" t="s">
        <v>20</v>
      </c>
      <c r="J29" s="6" t="s">
        <v>35</v>
      </c>
      <c r="K29" s="5" t="s">
        <v>21</v>
      </c>
      <c r="L29" s="6" t="s">
        <v>37</v>
      </c>
      <c r="M29" s="5" t="s">
        <v>23</v>
      </c>
      <c r="N29" s="9" t="s">
        <v>28</v>
      </c>
      <c r="O29" s="9" t="s">
        <v>120</v>
      </c>
      <c r="P29" s="20" t="s">
        <v>139</v>
      </c>
    </row>
    <row r="30" spans="1:16" ht="15.75" thickTop="1" x14ac:dyDescent="0.25">
      <c r="A30" s="4" t="s">
        <v>12</v>
      </c>
      <c r="B30" s="10">
        <v>1</v>
      </c>
      <c r="C30" s="4" t="s">
        <v>39</v>
      </c>
      <c r="D30" s="4"/>
      <c r="E30" s="4">
        <v>62.67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10">
        <f>COUNT(Tableau51011[[#This Row],[pts étape]],Tableau51011[[#This Row],[pts étape2]],Tableau51011[[#This Row],[pts étape3]],Tableau51011[[#This Row],[pts étape4]],Tableau51011[[#This Row],[pts étape5]])</f>
        <v>0</v>
      </c>
    </row>
    <row r="31" spans="1:16" x14ac:dyDescent="0.25">
      <c r="A31" s="4" t="s">
        <v>12</v>
      </c>
      <c r="B31" s="10">
        <v>2</v>
      </c>
      <c r="C31" s="4" t="s">
        <v>173</v>
      </c>
      <c r="D31" s="4"/>
      <c r="E31" s="4">
        <v>61.83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10">
        <f>COUNT(Tableau51011[[#This Row],[pts étape]],Tableau51011[[#This Row],[pts étape2]],Tableau51011[[#This Row],[pts étape3]],Tableau51011[[#This Row],[pts étape4]],Tableau51011[[#This Row],[pts étape5]])</f>
        <v>0</v>
      </c>
    </row>
    <row r="32" spans="1:16" x14ac:dyDescent="0.25">
      <c r="A32" s="4" t="s">
        <v>12</v>
      </c>
      <c r="B32" s="10">
        <v>3</v>
      </c>
      <c r="C32" s="4" t="s">
        <v>40</v>
      </c>
      <c r="D32" s="4"/>
      <c r="E32" s="4">
        <v>59.83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10">
        <f>COUNT(Tableau51011[[#This Row],[pts étape]],Tableau51011[[#This Row],[pts étape2]],Tableau51011[[#This Row],[pts étape3]],Tableau51011[[#This Row],[pts étape4]],Tableau51011[[#This Row],[pts étape5]])</f>
        <v>0</v>
      </c>
    </row>
    <row r="33" spans="1:16" x14ac:dyDescent="0.25">
      <c r="A33" s="4" t="s">
        <v>12</v>
      </c>
      <c r="B33" s="10">
        <v>3</v>
      </c>
      <c r="C33" s="4" t="s">
        <v>174</v>
      </c>
      <c r="D33" s="4"/>
      <c r="E33" s="4">
        <v>59.83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10">
        <f>COUNT(Tableau51011[[#This Row],[pts étape]],Tableau51011[[#This Row],[pts étape2]],Tableau51011[[#This Row],[pts étape3]],Tableau51011[[#This Row],[pts étape4]],Tableau51011[[#This Row],[pts étape5]])</f>
        <v>0</v>
      </c>
    </row>
    <row r="34" spans="1:16" x14ac:dyDescent="0.25">
      <c r="A34" s="4" t="s">
        <v>12</v>
      </c>
      <c r="B34" s="10">
        <v>5</v>
      </c>
      <c r="C34" s="4" t="s">
        <v>175</v>
      </c>
      <c r="D34" s="4"/>
      <c r="E34" s="4">
        <v>58.83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10">
        <f>COUNT(Tableau51011[[#This Row],[pts étape]],Tableau51011[[#This Row],[pts étape2]],Tableau51011[[#This Row],[pts étape3]],Tableau51011[[#This Row],[pts étape4]],Tableau51011[[#This Row],[pts étape5]])</f>
        <v>0</v>
      </c>
    </row>
    <row r="35" spans="1:16" hidden="1" x14ac:dyDescent="0.25">
      <c r="A35" s="4" t="s">
        <v>12</v>
      </c>
      <c r="B35" s="1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0">
        <f>COUNT(Tableau51011[[#This Row],[pts étape]],Tableau51011[[#This Row],[pts étape2]],Tableau51011[[#This Row],[pts étape3]],Tableau51011[[#This Row],[pts étape4]],Tableau51011[[#This Row],[pts étape5]])</f>
        <v>0</v>
      </c>
    </row>
    <row r="36" spans="1:16" hidden="1" x14ac:dyDescent="0.25">
      <c r="A36" s="4" t="s">
        <v>12</v>
      </c>
      <c r="B36" s="10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0">
        <f>COUNT(Tableau51011[[#This Row],[pts étape]],Tableau51011[[#This Row],[pts étape2]],Tableau51011[[#This Row],[pts étape3]],Tableau51011[[#This Row],[pts étape4]],Tableau51011[[#This Row],[pts étape5]])</f>
        <v>0</v>
      </c>
    </row>
    <row r="37" spans="1:16" hidden="1" x14ac:dyDescent="0.25">
      <c r="A37" s="4" t="s">
        <v>12</v>
      </c>
      <c r="B37" s="10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0">
        <f>COUNT(Tableau51011[[#This Row],[pts étape]],Tableau51011[[#This Row],[pts étape2]],Tableau51011[[#This Row],[pts étape3]],Tableau51011[[#This Row],[pts étape4]],Tableau51011[[#This Row],[pts étape5]])</f>
        <v>0</v>
      </c>
    </row>
    <row r="38" spans="1:16" ht="15.75" thickBot="1" x14ac:dyDescent="0.3"/>
    <row r="39" spans="1:16" ht="38.25" thickBot="1" x14ac:dyDescent="0.3">
      <c r="A39" s="29"/>
      <c r="B39" s="29"/>
      <c r="C39" s="29"/>
      <c r="D39" s="50" t="s">
        <v>0</v>
      </c>
      <c r="E39" s="51"/>
      <c r="F39" s="50" t="s">
        <v>1</v>
      </c>
      <c r="G39" s="51"/>
      <c r="H39" s="50" t="s">
        <v>2</v>
      </c>
      <c r="I39" s="51"/>
      <c r="J39" s="24" t="s">
        <v>24</v>
      </c>
      <c r="K39" s="25" t="s">
        <v>157</v>
      </c>
      <c r="L39" s="50" t="s">
        <v>26</v>
      </c>
      <c r="M39" s="51"/>
      <c r="N39" s="54" t="s">
        <v>30</v>
      </c>
      <c r="O39" s="55"/>
      <c r="P39" s="12" t="s">
        <v>158</v>
      </c>
    </row>
    <row r="40" spans="1:16" ht="15.75" thickBot="1" x14ac:dyDescent="0.3">
      <c r="A40" s="5" t="s">
        <v>15</v>
      </c>
      <c r="B40" s="6" t="s">
        <v>16</v>
      </c>
      <c r="C40" s="5" t="s">
        <v>3</v>
      </c>
      <c r="D40" s="6" t="s">
        <v>33</v>
      </c>
      <c r="E40" s="5" t="s">
        <v>18</v>
      </c>
      <c r="F40" s="6" t="s">
        <v>34</v>
      </c>
      <c r="G40" s="5" t="s">
        <v>19</v>
      </c>
      <c r="H40" s="6" t="s">
        <v>36</v>
      </c>
      <c r="I40" s="5" t="s">
        <v>20</v>
      </c>
      <c r="J40" s="6" t="s">
        <v>35</v>
      </c>
      <c r="K40" s="5" t="s">
        <v>21</v>
      </c>
      <c r="L40" s="6" t="s">
        <v>37</v>
      </c>
      <c r="M40" s="5" t="s">
        <v>23</v>
      </c>
      <c r="N40" s="9" t="s">
        <v>28</v>
      </c>
      <c r="O40" s="9" t="s">
        <v>120</v>
      </c>
      <c r="P40" s="20" t="s">
        <v>139</v>
      </c>
    </row>
    <row r="41" spans="1:16" ht="15.75" thickTop="1" x14ac:dyDescent="0.25">
      <c r="A41" s="4" t="s">
        <v>13</v>
      </c>
      <c r="B41" s="10">
        <v>1</v>
      </c>
      <c r="C41" s="4" t="s">
        <v>172</v>
      </c>
      <c r="D41" s="4"/>
      <c r="E41" s="4">
        <v>60.84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18">
        <f>COUNT(Tableau5101112[[#This Row],[pts étape]],Tableau5101112[[#This Row],[pts étape2]],Tableau5101112[[#This Row],[pts étape3]],Tableau5101112[[#This Row],[pts étape4]],Tableau5101112[[#This Row],[pts étape5]])</f>
        <v>0</v>
      </c>
    </row>
    <row r="42" spans="1:16" x14ac:dyDescent="0.25">
      <c r="A42" s="4" t="s">
        <v>13</v>
      </c>
      <c r="B42" s="10">
        <v>2</v>
      </c>
      <c r="C42" s="4" t="s">
        <v>41</v>
      </c>
      <c r="D42" s="4"/>
      <c r="E42" s="4">
        <v>56.71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7">
        <f>COUNT(Tableau5101112[[#This Row],[pts étape]],Tableau5101112[[#This Row],[pts étape2]],Tableau5101112[[#This Row],[pts étape3]],Tableau5101112[[#This Row],[pts étape4]],Tableau5101112[[#This Row],[pts étape5]])</f>
        <v>0</v>
      </c>
    </row>
    <row r="43" spans="1:16" x14ac:dyDescent="0.25">
      <c r="A43" s="4" t="s">
        <v>13</v>
      </c>
      <c r="B43" s="10">
        <v>3</v>
      </c>
      <c r="C43" s="4" t="s">
        <v>171</v>
      </c>
      <c r="D43" s="4"/>
      <c r="E43" s="4">
        <v>53.87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7">
        <f>COUNT(Tableau5101112[[#This Row],[pts étape]],Tableau5101112[[#This Row],[pts étape2]],Tableau5101112[[#This Row],[pts étape3]],Tableau5101112[[#This Row],[pts étape4]],Tableau5101112[[#This Row],[pts étape5]])</f>
        <v>0</v>
      </c>
    </row>
    <row r="44" spans="1:16" hidden="1" x14ac:dyDescent="0.25">
      <c r="A44" s="4" t="s">
        <v>13</v>
      </c>
      <c r="B44" s="10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7">
        <f>COUNT(Tableau5101112[[#This Row],[pts étape]],Tableau5101112[[#This Row],[pts étape2]],Tableau5101112[[#This Row],[pts étape3]],Tableau5101112[[#This Row],[pts étape4]],Tableau5101112[[#This Row],[pts étape5]])</f>
        <v>0</v>
      </c>
    </row>
    <row r="45" spans="1:16" hidden="1" x14ac:dyDescent="0.25">
      <c r="A45" s="4" t="s">
        <v>13</v>
      </c>
      <c r="B45" s="10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7">
        <f>COUNT(Tableau5101112[[#This Row],[pts étape]],Tableau5101112[[#This Row],[pts étape2]],Tableau5101112[[#This Row],[pts étape3]],Tableau5101112[[#This Row],[pts étape4]],Tableau5101112[[#This Row],[pts étape5]])</f>
        <v>0</v>
      </c>
    </row>
    <row r="46" spans="1:16" hidden="1" x14ac:dyDescent="0.25">
      <c r="A46" s="4" t="s">
        <v>13</v>
      </c>
      <c r="B46" s="1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4">
        <f>COUNT(Tableau5101112[[#This Row],[pts étape]],Tableau5101112[[#This Row],[pts étape2]],Tableau5101112[[#This Row],[pts étape3]],Tableau5101112[[#This Row],[pts étape4]],Tableau5101112[[#This Row],[pts étape5]])</f>
        <v>0</v>
      </c>
    </row>
    <row r="47" spans="1:16" ht="15.75" thickBot="1" x14ac:dyDescent="0.3"/>
    <row r="48" spans="1:16" ht="33.75" customHeight="1" thickBot="1" x14ac:dyDescent="0.35">
      <c r="A48" s="8"/>
      <c r="B48" s="8"/>
      <c r="C48" s="8"/>
      <c r="D48" s="50" t="s">
        <v>0</v>
      </c>
      <c r="E48" s="51"/>
      <c r="F48" s="50" t="s">
        <v>1</v>
      </c>
      <c r="G48" s="51"/>
      <c r="H48" s="50" t="s">
        <v>2</v>
      </c>
      <c r="I48" s="51"/>
      <c r="J48" s="24" t="s">
        <v>24</v>
      </c>
      <c r="K48" s="25" t="s">
        <v>157</v>
      </c>
      <c r="L48" s="50" t="s">
        <v>26</v>
      </c>
      <c r="M48" s="51"/>
      <c r="N48" s="54" t="s">
        <v>30</v>
      </c>
      <c r="O48" s="55"/>
      <c r="P48" s="12" t="s">
        <v>158</v>
      </c>
    </row>
    <row r="49" spans="1:16" ht="15.75" thickBot="1" x14ac:dyDescent="0.3">
      <c r="A49" s="5" t="s">
        <v>15</v>
      </c>
      <c r="B49" s="6" t="s">
        <v>16</v>
      </c>
      <c r="C49" s="5" t="s">
        <v>3</v>
      </c>
      <c r="D49" s="6" t="s">
        <v>33</v>
      </c>
      <c r="E49" s="5" t="s">
        <v>18</v>
      </c>
      <c r="F49" s="6" t="s">
        <v>34</v>
      </c>
      <c r="G49" s="5" t="s">
        <v>19</v>
      </c>
      <c r="H49" s="6" t="s">
        <v>36</v>
      </c>
      <c r="I49" s="5" t="s">
        <v>20</v>
      </c>
      <c r="J49" s="6" t="s">
        <v>35</v>
      </c>
      <c r="K49" s="5" t="s">
        <v>21</v>
      </c>
      <c r="L49" s="6" t="s">
        <v>37</v>
      </c>
      <c r="M49" s="5" t="s">
        <v>23</v>
      </c>
      <c r="N49" s="9" t="s">
        <v>28</v>
      </c>
      <c r="O49" s="9" t="s">
        <v>120</v>
      </c>
      <c r="P49" s="20" t="s">
        <v>139</v>
      </c>
    </row>
    <row r="50" spans="1:16" ht="15.75" thickTop="1" x14ac:dyDescent="0.25">
      <c r="A50" s="4" t="s">
        <v>14</v>
      </c>
      <c r="B50" s="10">
        <v>1</v>
      </c>
      <c r="C50" s="4" t="s">
        <v>170</v>
      </c>
      <c r="D50" s="4"/>
      <c r="E50" s="4">
        <v>60.29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18">
        <f>COUNT(Tableau5101113[[#This Row],[pts étape]],Tableau5101113[[#This Row],[pts étape2]],Tableau5101113[[#This Row],[pts étape3]],Tableau5101113[[#This Row],[pts étape4]],Tableau5101113[[#This Row],[pts étape5]])</f>
        <v>0</v>
      </c>
    </row>
    <row r="51" spans="1:16" hidden="1" x14ac:dyDescent="0.25">
      <c r="A51" s="4" t="s">
        <v>14</v>
      </c>
      <c r="B51" s="10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7">
        <f>COUNT(Tableau5101113[[#This Row],[pts étape]],Tableau5101113[[#This Row],[pts étape2]],Tableau5101113[[#This Row],[pts étape3]],Tableau5101113[[#This Row],[pts étape4]],Tableau5101113[[#This Row],[pts étape5]])</f>
        <v>0</v>
      </c>
    </row>
    <row r="52" spans="1:16" hidden="1" x14ac:dyDescent="0.25">
      <c r="A52" s="4" t="s">
        <v>14</v>
      </c>
      <c r="B52" s="10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7">
        <f>COUNT(Tableau5101113[[#This Row],[pts étape]],Tableau5101113[[#This Row],[pts étape2]],Tableau5101113[[#This Row],[pts étape3]],Tableau5101113[[#This Row],[pts étape4]],Tableau5101113[[#This Row],[pts étape5]])</f>
        <v>0</v>
      </c>
    </row>
    <row r="53" spans="1:16" hidden="1" x14ac:dyDescent="0.25">
      <c r="A53" s="4" t="s">
        <v>14</v>
      </c>
      <c r="B53" s="10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14">
        <f>COUNT(Tableau5101113[[#This Row],[pts étape]],Tableau5101113[[#This Row],[pts étape2]],Tableau5101113[[#This Row],[pts étape3]],Tableau5101113[[#This Row],[pts étape4]],Tableau5101113[[#This Row],[pts étape5]])</f>
        <v>0</v>
      </c>
    </row>
    <row r="54" spans="1:16" ht="15.75" thickBot="1" x14ac:dyDescent="0.3"/>
    <row r="55" spans="1:16" ht="38.25" thickBot="1" x14ac:dyDescent="0.3">
      <c r="A55" s="29"/>
      <c r="B55" s="29"/>
      <c r="C55" s="29"/>
      <c r="D55" s="50" t="s">
        <v>0</v>
      </c>
      <c r="E55" s="51"/>
      <c r="F55" s="50" t="s">
        <v>1</v>
      </c>
      <c r="G55" s="51"/>
      <c r="H55" s="50" t="s">
        <v>2</v>
      </c>
      <c r="I55" s="51"/>
      <c r="J55" s="24" t="s">
        <v>24</v>
      </c>
      <c r="K55" s="25" t="s">
        <v>157</v>
      </c>
      <c r="L55" s="50" t="s">
        <v>26</v>
      </c>
      <c r="M55" s="51"/>
      <c r="N55" s="54" t="s">
        <v>30</v>
      </c>
      <c r="O55" s="55"/>
      <c r="P55" s="12" t="s">
        <v>158</v>
      </c>
    </row>
    <row r="56" spans="1:16" ht="15.75" thickBot="1" x14ac:dyDescent="0.3">
      <c r="A56" s="5" t="s">
        <v>15</v>
      </c>
      <c r="B56" s="6" t="s">
        <v>16</v>
      </c>
      <c r="C56" s="5" t="s">
        <v>3</v>
      </c>
      <c r="D56" s="6" t="s">
        <v>33</v>
      </c>
      <c r="E56" s="5" t="s">
        <v>18</v>
      </c>
      <c r="F56" s="6" t="s">
        <v>34</v>
      </c>
      <c r="G56" s="5" t="s">
        <v>19</v>
      </c>
      <c r="H56" s="6" t="s">
        <v>36</v>
      </c>
      <c r="I56" s="5" t="s">
        <v>20</v>
      </c>
      <c r="J56" s="6" t="s">
        <v>35</v>
      </c>
      <c r="K56" s="5" t="s">
        <v>21</v>
      </c>
      <c r="L56" s="6" t="s">
        <v>37</v>
      </c>
      <c r="M56" s="5" t="s">
        <v>23</v>
      </c>
      <c r="N56" s="9" t="s">
        <v>28</v>
      </c>
      <c r="O56" s="9" t="s">
        <v>120</v>
      </c>
      <c r="P56" s="20" t="s">
        <v>139</v>
      </c>
    </row>
    <row r="57" spans="1:16" ht="15.75" thickTop="1" x14ac:dyDescent="0.25">
      <c r="A57" s="4" t="s">
        <v>31</v>
      </c>
      <c r="B57" s="10">
        <v>1</v>
      </c>
      <c r="C57" s="4" t="s">
        <v>42</v>
      </c>
      <c r="D57" s="4"/>
      <c r="E57" s="4">
        <v>65.86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10">
        <f>COUNT(Tableau5101118[[#This Row],[pts étape]],Tableau5101118[[#This Row],[pts étape2]],Tableau5101118[[#This Row],[pts étape3]],Tableau5101118[[#This Row],[pts étape4]],Tableau5101118[[#This Row],[pts étape5]])</f>
        <v>0</v>
      </c>
    </row>
    <row r="58" spans="1:16" ht="14.25" customHeight="1" x14ac:dyDescent="0.25">
      <c r="A58" s="4" t="s">
        <v>31</v>
      </c>
      <c r="B58" s="10">
        <v>2</v>
      </c>
      <c r="C58" s="4" t="s">
        <v>38</v>
      </c>
      <c r="D58" s="4"/>
      <c r="E58" s="4">
        <v>64.14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10">
        <f>COUNT(Tableau5101118[[#This Row],[pts étape]],Tableau5101118[[#This Row],[pts étape2]],Tableau5101118[[#This Row],[pts étape3]],Tableau5101118[[#This Row],[pts étape4]],Tableau5101118[[#This Row],[pts étape5]])</f>
        <v>0</v>
      </c>
    </row>
    <row r="59" spans="1:16" x14ac:dyDescent="0.25">
      <c r="A59" s="4" t="s">
        <v>31</v>
      </c>
      <c r="B59" s="10">
        <v>3</v>
      </c>
      <c r="C59" s="4" t="s">
        <v>182</v>
      </c>
      <c r="D59" s="4"/>
      <c r="E59" s="4">
        <v>62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10">
        <f>COUNT(Tableau5101118[[#This Row],[pts étape]],Tableau5101118[[#This Row],[pts étape2]],Tableau5101118[[#This Row],[pts étape3]],Tableau5101118[[#This Row],[pts étape4]],Tableau5101118[[#This Row],[pts étape5]])</f>
        <v>0</v>
      </c>
    </row>
    <row r="60" spans="1:16" hidden="1" x14ac:dyDescent="0.25">
      <c r="A60" s="4" t="s">
        <v>31</v>
      </c>
      <c r="B60" s="1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10">
        <f>COUNT(Tableau5101118[[#This Row],[pts étape]],Tableau5101118[[#This Row],[pts étape2]],Tableau5101118[[#This Row],[pts étape3]],Tableau5101118[[#This Row],[pts étape4]],Tableau5101118[[#This Row],[pts étape5]])</f>
        <v>0</v>
      </c>
    </row>
    <row r="61" spans="1:16" ht="15.75" thickBot="1" x14ac:dyDescent="0.3"/>
    <row r="62" spans="1:16" ht="36.75" customHeight="1" thickBot="1" x14ac:dyDescent="0.3">
      <c r="A62" s="29"/>
      <c r="B62" s="29"/>
      <c r="C62" s="29"/>
      <c r="D62" s="50" t="s">
        <v>0</v>
      </c>
      <c r="E62" s="51"/>
      <c r="F62" s="50" t="s">
        <v>1</v>
      </c>
      <c r="G62" s="51"/>
      <c r="H62" s="50" t="s">
        <v>2</v>
      </c>
      <c r="I62" s="51"/>
      <c r="J62" s="24" t="s">
        <v>24</v>
      </c>
      <c r="K62" s="25" t="s">
        <v>157</v>
      </c>
      <c r="L62" s="50" t="s">
        <v>26</v>
      </c>
      <c r="M62" s="51"/>
      <c r="N62" s="54" t="s">
        <v>30</v>
      </c>
      <c r="O62" s="55"/>
      <c r="P62" s="12" t="s">
        <v>158</v>
      </c>
    </row>
    <row r="63" spans="1:16" ht="15.75" thickBot="1" x14ac:dyDescent="0.3">
      <c r="A63" s="5" t="s">
        <v>15</v>
      </c>
      <c r="B63" s="6" t="s">
        <v>16</v>
      </c>
      <c r="C63" s="5" t="s">
        <v>3</v>
      </c>
      <c r="D63" s="6" t="s">
        <v>33</v>
      </c>
      <c r="E63" s="5" t="s">
        <v>18</v>
      </c>
      <c r="F63" s="6" t="s">
        <v>34</v>
      </c>
      <c r="G63" s="5" t="s">
        <v>19</v>
      </c>
      <c r="H63" s="6" t="s">
        <v>36</v>
      </c>
      <c r="I63" s="5" t="s">
        <v>20</v>
      </c>
      <c r="J63" s="6" t="s">
        <v>35</v>
      </c>
      <c r="K63" s="5" t="s">
        <v>21</v>
      </c>
      <c r="L63" s="6" t="s">
        <v>37</v>
      </c>
      <c r="M63" s="5" t="s">
        <v>23</v>
      </c>
      <c r="N63" s="9" t="s">
        <v>28</v>
      </c>
      <c r="O63" s="9" t="s">
        <v>120</v>
      </c>
      <c r="P63" s="20" t="s">
        <v>139</v>
      </c>
    </row>
    <row r="64" spans="1:16" ht="15.75" thickTop="1" x14ac:dyDescent="0.25">
      <c r="A64" s="32" t="s">
        <v>32</v>
      </c>
      <c r="B64" s="35">
        <v>1</v>
      </c>
      <c r="C64" s="33" t="s">
        <v>159</v>
      </c>
      <c r="D64" s="33"/>
      <c r="E64" s="33">
        <v>63.41</v>
      </c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5">
        <f>COUNT(Tableau5101118[[#This Row],[pts étape]],Tableau5101118[[#This Row],[pts étape2]],Tableau5101118[[#This Row],[pts étape3]],Tableau5101118[[#This Row],[pts étape4]],Tableau5101118[[#This Row],[pts étape5]])</f>
        <v>0</v>
      </c>
    </row>
    <row r="65" spans="1:16" hidden="1" x14ac:dyDescent="0.25">
      <c r="A65" s="34" t="s">
        <v>32</v>
      </c>
      <c r="B65" s="10"/>
      <c r="C65" s="33" t="s">
        <v>43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10">
        <f>COUNT(Tableau5101118[[#This Row],[pts étape]],Tableau5101118[[#This Row],[pts étape2]],Tableau5101118[[#This Row],[pts étape3]],Tableau5101118[[#This Row],[pts étape4]],Tableau5101118[[#This Row],[pts étape5]])</f>
        <v>0</v>
      </c>
    </row>
    <row r="66" spans="1:16" x14ac:dyDescent="0.25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1:16" x14ac:dyDescent="0.25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1:16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 spans="1:16" x14ac:dyDescent="0.25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</row>
    <row r="70" spans="1:16" x14ac:dyDescent="0.25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6" x14ac:dyDescent="0.25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 spans="1:16" x14ac:dyDescent="0.25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</row>
    <row r="73" spans="1:16" x14ac:dyDescent="0.25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</row>
    <row r="74" spans="1:16" x14ac:dyDescent="0.25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</row>
    <row r="75" spans="1:16" x14ac:dyDescent="0.25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</row>
    <row r="76" spans="1:16" x14ac:dyDescent="0.25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</row>
    <row r="77" spans="1:16" x14ac:dyDescent="0.25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</row>
    <row r="78" spans="1:16" x14ac:dyDescent="0.25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</row>
    <row r="79" spans="1:16" x14ac:dyDescent="0.25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</row>
    <row r="80" spans="1:16" x14ac:dyDescent="0.25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</row>
    <row r="81" spans="3:13" x14ac:dyDescent="0.25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</row>
    <row r="82" spans="3:13" x14ac:dyDescent="0.25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3:13" x14ac:dyDescent="0.25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</row>
    <row r="84" spans="3:13" x14ac:dyDescent="0.25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</row>
    <row r="85" spans="3:13" x14ac:dyDescent="0.25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3:13" x14ac:dyDescent="0.25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</row>
  </sheetData>
  <mergeCells count="31">
    <mergeCell ref="D62:E62"/>
    <mergeCell ref="F62:G62"/>
    <mergeCell ref="H62:I62"/>
    <mergeCell ref="L62:M62"/>
    <mergeCell ref="N62:O62"/>
    <mergeCell ref="D55:E55"/>
    <mergeCell ref="F55:G55"/>
    <mergeCell ref="H55:I55"/>
    <mergeCell ref="L55:M55"/>
    <mergeCell ref="N55:O55"/>
    <mergeCell ref="N39:O39"/>
    <mergeCell ref="D48:E48"/>
    <mergeCell ref="F48:G48"/>
    <mergeCell ref="H48:I48"/>
    <mergeCell ref="L48:M48"/>
    <mergeCell ref="N48:O48"/>
    <mergeCell ref="C1:M3"/>
    <mergeCell ref="D39:E39"/>
    <mergeCell ref="F39:G39"/>
    <mergeCell ref="H39:I39"/>
    <mergeCell ref="L39:M39"/>
    <mergeCell ref="N6:O6"/>
    <mergeCell ref="D28:E28"/>
    <mergeCell ref="F28:G28"/>
    <mergeCell ref="H28:I28"/>
    <mergeCell ref="L28:M28"/>
    <mergeCell ref="N28:O28"/>
    <mergeCell ref="D6:E6"/>
    <mergeCell ref="F6:G6"/>
    <mergeCell ref="H6:I6"/>
    <mergeCell ref="L6:M6"/>
  </mergeCells>
  <phoneticPr fontId="1" type="noConversion"/>
  <printOptions horizontalCentered="1" verticalCentered="1"/>
  <pageMargins left="0" right="0" top="0" bottom="0" header="0.31496062992125984" footer="0.31496062992125984"/>
  <pageSetup paperSize="9" scale="83" orientation="landscape" r:id="rId1"/>
  <drawing r:id="rId2"/>
  <tableParts count="5"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Club</vt:lpstr>
      <vt:lpstr>Amateur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Aurelie Prigent</dc:creator>
  <cp:lastModifiedBy>Aurelie Prigent</cp:lastModifiedBy>
  <cp:lastPrinted>2024-03-11T07:31:42Z</cp:lastPrinted>
  <dcterms:created xsi:type="dcterms:W3CDTF">2022-03-04T10:32:46Z</dcterms:created>
  <dcterms:modified xsi:type="dcterms:W3CDTF">2024-03-11T07:32:00Z</dcterms:modified>
</cp:coreProperties>
</file>