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w.local\profiles\VALO\Users\aprigent\Desktop\CDE\Challenge dressage Isère 2022\"/>
    </mc:Choice>
  </mc:AlternateContent>
  <xr:revisionPtr revIDLastSave="0" documentId="8_{80FB9236-D955-42C1-96EA-66A75B0F4FF2}" xr6:coauthVersionLast="47" xr6:coauthVersionMax="47" xr10:uidLastSave="{00000000-0000-0000-0000-000000000000}"/>
  <bookViews>
    <workbookView xWindow="-120" yWindow="-120" windowWidth="29040" windowHeight="15840" xr2:uid="{7FEB7D1D-37E2-421A-A708-D0C478F0789F}"/>
  </bookViews>
  <sheets>
    <sheet name="Club" sheetId="1" r:id="rId1"/>
    <sheet name="Amateu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J21" i="1"/>
  <c r="J45" i="1"/>
  <c r="J44" i="1"/>
  <c r="J80" i="1"/>
</calcChain>
</file>

<file path=xl/sharedStrings.xml><?xml version="1.0" encoding="utf-8"?>
<sst xmlns="http://schemas.openxmlformats.org/spreadsheetml/2006/main" count="512" uniqueCount="270">
  <si>
    <t>Résultats et Classements provisoires des Challenges de Dressage organisés par le CDE Isère</t>
  </si>
  <si>
    <t>Etapes</t>
  </si>
  <si>
    <t>Manège Enchanté</t>
  </si>
  <si>
    <t>CHA</t>
  </si>
  <si>
    <t>Faramans</t>
  </si>
  <si>
    <t>Viennes</t>
  </si>
  <si>
    <t>Sardieu</t>
  </si>
  <si>
    <t>Crossey</t>
  </si>
  <si>
    <t>Couples</t>
  </si>
  <si>
    <t>Poney 2</t>
  </si>
  <si>
    <t>Poney 1</t>
  </si>
  <si>
    <t>Poney Elite</t>
  </si>
  <si>
    <t>Club 3</t>
  </si>
  <si>
    <t>Club 2</t>
  </si>
  <si>
    <t>Club 1</t>
  </si>
  <si>
    <t>Club Elite</t>
  </si>
  <si>
    <t>Amateur 3</t>
  </si>
  <si>
    <t>Amateur 2</t>
  </si>
  <si>
    <t>Amateur 1</t>
  </si>
  <si>
    <t>Amateur Elite</t>
  </si>
  <si>
    <t>Catégories</t>
  </si>
  <si>
    <t>Karen Pittion/Triomphe de Burgo</t>
  </si>
  <si>
    <t>Silene Fages / Celoso</t>
  </si>
  <si>
    <t>Maxence Rondepierre/ Destin de Luz</t>
  </si>
  <si>
    <t>Lorene Kribs/ Quinto XXIV</t>
  </si>
  <si>
    <t>Karine Groisard/ Un Quack</t>
  </si>
  <si>
    <t>Marion Trieb/ Queen Choye</t>
  </si>
  <si>
    <t>Aurélie Prigent/ Qalaak des Bruyère</t>
  </si>
  <si>
    <t>Nathalie Bouteloup/ Balvenie Courcelle</t>
  </si>
  <si>
    <t>Clara Sergeraert/ Frimousse de Poulange</t>
  </si>
  <si>
    <t>Anais Renet/ Danube de Mesmon</t>
  </si>
  <si>
    <t>Clarisse Lecoin / Flip Flop Go</t>
  </si>
  <si>
    <t>Laetitia Hernandez/ Tompouce du Feydel</t>
  </si>
  <si>
    <t>Rachel Groisard / Un Quack</t>
  </si>
  <si>
    <t>Alix Nil De Romance/ Harmonie de Mesmon</t>
  </si>
  <si>
    <t>Heloise Favier / Abstrait des Guerbs</t>
  </si>
  <si>
    <t>Solenn Wecker /Smartiz du Feydel</t>
  </si>
  <si>
    <t>Melanie Porcher/ Dylianes des Duyes</t>
  </si>
  <si>
    <t>Marine Gallo/ Bleu et Gris</t>
  </si>
  <si>
    <t>Deborah Jean Louis / Texas</t>
  </si>
  <si>
    <t>Christian Finet / Vajrha des Fi</t>
  </si>
  <si>
    <t>Allex Palet / Elixir Royal Belair</t>
  </si>
  <si>
    <t>Emmanuelle Gauthier / Star des Marais</t>
  </si>
  <si>
    <t>Maeva Rebechi/ Romantic d'Iselay</t>
  </si>
  <si>
    <t>Marie Anne Nil / Baikal de Mesmon</t>
  </si>
  <si>
    <t>Melanie Lafourti / Baby Ratine de Mancy</t>
  </si>
  <si>
    <t>Josephine Valmorin / Fays de Salama</t>
  </si>
  <si>
    <t>Céline Villon / Jonquille</t>
  </si>
  <si>
    <t>Christel Communal / Dubai de Mesage</t>
  </si>
  <si>
    <t>Anton Aulas Lanfrey / Edouard de la Plaine</t>
  </si>
  <si>
    <t>Marie Bellavita / Djebel de Mek</t>
  </si>
  <si>
    <t>Allex Palet / Seulentete Hugaux</t>
  </si>
  <si>
    <t>Clara Touche / Star des Marais</t>
  </si>
  <si>
    <t>/</t>
  </si>
  <si>
    <t>Challenges Isère</t>
  </si>
  <si>
    <t xml:space="preserve">Total </t>
  </si>
  <si>
    <t>Classement</t>
  </si>
  <si>
    <t>10 (71,58%)</t>
  </si>
  <si>
    <t>9 ( 67,05%)</t>
  </si>
  <si>
    <t>10 (59,53%)</t>
  </si>
  <si>
    <t>9 (63%)</t>
  </si>
  <si>
    <t>10 (64,58%)</t>
  </si>
  <si>
    <t>9 (61%)</t>
  </si>
  <si>
    <t>10 (66,58%)</t>
  </si>
  <si>
    <t>9 (61,58%)</t>
  </si>
  <si>
    <t>8 (61,33%)</t>
  </si>
  <si>
    <t>10 (73%)</t>
  </si>
  <si>
    <t>9 (69,5%)</t>
  </si>
  <si>
    <t>8 (68%)</t>
  </si>
  <si>
    <t>7 (67,83%)</t>
  </si>
  <si>
    <t>6 (67,5%)</t>
  </si>
  <si>
    <t>5 (66,5%)</t>
  </si>
  <si>
    <t>4 (65,33%)</t>
  </si>
  <si>
    <t>3 (64,83%)</t>
  </si>
  <si>
    <t>2 (64,5%)</t>
  </si>
  <si>
    <t>1 (62,33%)</t>
  </si>
  <si>
    <t>10 (71,5%)</t>
  </si>
  <si>
    <t>9 (68,66%)</t>
  </si>
  <si>
    <t>8 (67,66%)</t>
  </si>
  <si>
    <t>7 (67,5%)</t>
  </si>
  <si>
    <t>6 (67%)</t>
  </si>
  <si>
    <t>5 (63%)</t>
  </si>
  <si>
    <t>4 (58,33%)</t>
  </si>
  <si>
    <t>3 ( 54,16%)</t>
  </si>
  <si>
    <t>10 (64,75%)</t>
  </si>
  <si>
    <t>9 (60,083%)</t>
  </si>
  <si>
    <t>8 (58,25%)</t>
  </si>
  <si>
    <t>Audrey Schanen/Aladin des Sources</t>
  </si>
  <si>
    <t>Camille Geoffroy/Clinton de Bonce</t>
  </si>
  <si>
    <t>Emilie Cheynis/Perceval</t>
  </si>
  <si>
    <t>Noemie Ninet/Bandeira de Lamouline</t>
  </si>
  <si>
    <t>Coline Bureau/Sombrero Saint Paer</t>
  </si>
  <si>
    <t>10 (63,167%)</t>
  </si>
  <si>
    <t>Audrey Schanen/Deleitoso VIII</t>
  </si>
  <si>
    <t>Emeline Million Rousseau /Coquine de la Pataz</t>
  </si>
  <si>
    <t>Pascale Leclercq/First Class du Hans</t>
  </si>
  <si>
    <t>Amandine Maurice/Neris de Jailleres</t>
  </si>
  <si>
    <t>Patrick Niel/ Bailey's Alizay</t>
  </si>
  <si>
    <t>Elkie Angliviel/Bellissima</t>
  </si>
  <si>
    <t>Camille Fragnoud/ Easy des Combes</t>
  </si>
  <si>
    <t>Solene Senee / Destinado Py</t>
  </si>
  <si>
    <t>Laurence Roux Fouillet / A Little Pink la Sage</t>
  </si>
  <si>
    <t>Sophie Plagnol / Bodeguero Er</t>
  </si>
  <si>
    <t>Berenice Chaffard/ Vol au Vent du Lorrey</t>
  </si>
  <si>
    <t>Galane Durand / Athena</t>
  </si>
  <si>
    <t>Marie Laure Lebon/ Vilrose Varennes</t>
  </si>
  <si>
    <t>Marion Chastel/ Suzi du Carloz</t>
  </si>
  <si>
    <t>Isabelle Schanen/ Deleitoso VIII</t>
  </si>
  <si>
    <t xml:space="preserve">Koralie Converset / Coincidence de Gan </t>
  </si>
  <si>
    <t>Justine Mollard / Piad'zzo</t>
  </si>
  <si>
    <t>Marion Mauclaire / Allowin Dufaure de L</t>
  </si>
  <si>
    <t>Marlene Maldera / Dubai Lover</t>
  </si>
  <si>
    <t>Anne Cecile Descamps / Colour Tea</t>
  </si>
  <si>
    <t>Nastassja Lamgharaz / Ezra de Moussy</t>
  </si>
  <si>
    <t>Laura Thuilliez / Fidji Fontaine Vive</t>
  </si>
  <si>
    <t>Elisa Bramarie / Coco De La Hutte</t>
  </si>
  <si>
    <t>Marine Juste / Abilene Whiz</t>
  </si>
  <si>
    <t>Elisa Nodin / Davina de la Perouse</t>
  </si>
  <si>
    <t>Lucile Cimadomo / Denver</t>
  </si>
  <si>
    <t>Aline Delahais / Toscane du Pelerin</t>
  </si>
  <si>
    <t>Nathalie Dhenin / Amant du Temple</t>
  </si>
  <si>
    <t>Marion Mauclaire / Quikilou Cruvel</t>
  </si>
  <si>
    <t>Stephanie Nicolleau / Garance des Paris</t>
  </si>
  <si>
    <t>Sabine Monsauret / Rex de Crassy</t>
  </si>
  <si>
    <t>10 ( 66,833%)</t>
  </si>
  <si>
    <t>Clemence Perret / Quetzale du Trevoux</t>
  </si>
  <si>
    <t>9 ( 65,5%)</t>
  </si>
  <si>
    <t>Milena Yahou/ Tenza</t>
  </si>
  <si>
    <t>8 ( 64,5%)</t>
  </si>
  <si>
    <t>7 (63,667%)</t>
  </si>
  <si>
    <t>6 ( 62,833%)</t>
  </si>
  <si>
    <t>Orianne Courtet Bellynk / Engeleyed de Marliere</t>
  </si>
  <si>
    <t>10 (67,941%)</t>
  </si>
  <si>
    <t>8 ( 65%)</t>
  </si>
  <si>
    <t>9 (65,147%)</t>
  </si>
  <si>
    <t>HC</t>
  </si>
  <si>
    <t>(70%)</t>
  </si>
  <si>
    <t>10 ( 66, 334%)</t>
  </si>
  <si>
    <t>9 ( 64,750%)</t>
  </si>
  <si>
    <t>(62%)</t>
  </si>
  <si>
    <t>8 ( 61,167%)</t>
  </si>
  <si>
    <t>7 ( 53%)</t>
  </si>
  <si>
    <t>10 ( 68,167%)</t>
  </si>
  <si>
    <t>9 ( 67,5%)</t>
  </si>
  <si>
    <t>8 ( 66,417%)</t>
  </si>
  <si>
    <t>7 ( 66,250%)</t>
  </si>
  <si>
    <t>6 (65,917%)</t>
  </si>
  <si>
    <t>5 ( 64,417%)</t>
  </si>
  <si>
    <t>4 ( 64,167%)</t>
  </si>
  <si>
    <t>3 ( 63,5%)</t>
  </si>
  <si>
    <t>2 (62,167%)</t>
  </si>
  <si>
    <t>1 ( 60,750%)</t>
  </si>
  <si>
    <t>1 ( 60,417%)</t>
  </si>
  <si>
    <t>1 ( 54,667%)</t>
  </si>
  <si>
    <t>10 ( 63,816%)</t>
  </si>
  <si>
    <t>9 (56,851%)</t>
  </si>
  <si>
    <t>10 ( 71,67%)</t>
  </si>
  <si>
    <t>Malaya Segond / Blueboy de la Matteri</t>
  </si>
  <si>
    <t>9 ( 71,17%)</t>
  </si>
  <si>
    <t>8 ( 66,17%)</t>
  </si>
  <si>
    <t>7 ( 66,08%)</t>
  </si>
  <si>
    <t>10 ( 69,33%)</t>
  </si>
  <si>
    <t>9 ( 68,33%)</t>
  </si>
  <si>
    <t>8 ( 65,5%)</t>
  </si>
  <si>
    <t>(64,33%)</t>
  </si>
  <si>
    <t>(63,17%)</t>
  </si>
  <si>
    <t>7 ( 62,33%)</t>
  </si>
  <si>
    <t>(60,33%)</t>
  </si>
  <si>
    <t>(57,67%)</t>
  </si>
  <si>
    <t>10 ( 72,17%)</t>
  </si>
  <si>
    <t>9 ( 70,92%)</t>
  </si>
  <si>
    <t>8 ( 69,92%)</t>
  </si>
  <si>
    <t>7 ( 69%)</t>
  </si>
  <si>
    <t>6 ( 68,5%)</t>
  </si>
  <si>
    <t>5 ( 67,67%)</t>
  </si>
  <si>
    <t>4 ( 67,17%)</t>
  </si>
  <si>
    <t>Justine Mollard / Very Good Boy Lover</t>
  </si>
  <si>
    <t>3 ( 67%)</t>
  </si>
  <si>
    <t>2 ( 66,92%)</t>
  </si>
  <si>
    <t>1 ( 66,08%)</t>
  </si>
  <si>
    <t>1 ( 65,58%)</t>
  </si>
  <si>
    <t>1 ( 64,83%)</t>
  </si>
  <si>
    <t>1 ( 63,5%)</t>
  </si>
  <si>
    <t>1 ( 64,75%)</t>
  </si>
  <si>
    <t>1 ( 62,42%)</t>
  </si>
  <si>
    <t>1 ( 62,08%)</t>
  </si>
  <si>
    <t>5 (62,17%)</t>
  </si>
  <si>
    <t>Axelle Pitet/ Vercors de l'Olympe</t>
  </si>
  <si>
    <t>8 ( 67,33%)</t>
  </si>
  <si>
    <t>Lucie Raynaud/ Baby Boy du Butin</t>
  </si>
  <si>
    <t>7 ( 65,5%)</t>
  </si>
  <si>
    <t>6 ( 63%)</t>
  </si>
  <si>
    <t>9 ( 64,58%)</t>
  </si>
  <si>
    <t>Julie Carlier / Quicke</t>
  </si>
  <si>
    <t>10 ( 65,92%)</t>
  </si>
  <si>
    <t>10 (69%)</t>
  </si>
  <si>
    <t>9 ( 67,17%)</t>
  </si>
  <si>
    <t>Corinne Finet / Vajrha des Fi</t>
  </si>
  <si>
    <t>8 ( 66,67%)</t>
  </si>
  <si>
    <t>Chloe Venet / Eclipse de la Serre</t>
  </si>
  <si>
    <t>7 (65,67%)</t>
  </si>
  <si>
    <t>Romane Lagoutte / Chanel du Jacqueron</t>
  </si>
  <si>
    <t>6 (65,5%)</t>
  </si>
  <si>
    <t>5 ( 65,17%)</t>
  </si>
  <si>
    <t>Lou Anne Mendoza / Vercors de l'Olympe</t>
  </si>
  <si>
    <t>Faustine Plottin / Flyka</t>
  </si>
  <si>
    <t>Maelis Roberget / Eclipse de la Serre</t>
  </si>
  <si>
    <t>10 (67,17%)</t>
  </si>
  <si>
    <t>9 (66,67%)</t>
  </si>
  <si>
    <t>8 (65,67%)</t>
  </si>
  <si>
    <t>7 ( 65,17%)</t>
  </si>
  <si>
    <t>Manon Roberget / Edgeoya</t>
  </si>
  <si>
    <t>6(64,17%)</t>
  </si>
  <si>
    <t>Colin Nil de Romance / Vvallaby de Breve</t>
  </si>
  <si>
    <t>5 ( 63,5%)</t>
  </si>
  <si>
    <t>4 ( 62,5%)</t>
  </si>
  <si>
    <t>Hermione Rabasquinho / Bandit du Perron</t>
  </si>
  <si>
    <t>3 ( 61%)</t>
  </si>
  <si>
    <t>10 (69.2%)</t>
  </si>
  <si>
    <t>8 (65.2%)</t>
  </si>
  <si>
    <t>6 (58,3%)</t>
  </si>
  <si>
    <t>5 (57,5%)</t>
  </si>
  <si>
    <t>Morgane Herrmann / Cobalt de Chenevieres</t>
  </si>
  <si>
    <t>9 (67,3%)</t>
  </si>
  <si>
    <t>7 (62,6%)</t>
  </si>
  <si>
    <t>Julie Moulin / Allowin Dufaure de L</t>
  </si>
  <si>
    <t>4 ( 54,1%)</t>
  </si>
  <si>
    <t>10 (68,4%)</t>
  </si>
  <si>
    <t>9 (64,8%)</t>
  </si>
  <si>
    <t>8 ( 63,6%)</t>
  </si>
  <si>
    <t>7 (58,3%)</t>
  </si>
  <si>
    <t>Christelle Schmitt / Cobalt de Chenevieres</t>
  </si>
  <si>
    <t>(61,5%)</t>
  </si>
  <si>
    <t>Clara Sergeraert / Elmer de Poulange</t>
  </si>
  <si>
    <t>9 ( 68,4%)</t>
  </si>
  <si>
    <t>4 (63,17%)</t>
  </si>
  <si>
    <t>3 (61,33%)</t>
  </si>
  <si>
    <t>2 ( 59,33%)</t>
  </si>
  <si>
    <t xml:space="preserve"> ( 64,17%)</t>
  </si>
  <si>
    <t xml:space="preserve"> (63,33%)</t>
  </si>
  <si>
    <t>8 (67,7%)</t>
  </si>
  <si>
    <t>7 (67,3%)</t>
  </si>
  <si>
    <t>Christel Communal / Fregate du Paquier</t>
  </si>
  <si>
    <t>5 ( 66,4%)</t>
  </si>
  <si>
    <t>4 (65,5%)</t>
  </si>
  <si>
    <t>Marion Mauclaire / Baikal des Gorges</t>
  </si>
  <si>
    <t>3 ( 62,9%)</t>
  </si>
  <si>
    <t>Lena Perdigones / Aughrim Fionn</t>
  </si>
  <si>
    <t>2 ( 60,1%)</t>
  </si>
  <si>
    <t>10 (66,2%)</t>
  </si>
  <si>
    <t>Bastien Lentillon / Helios de Grange</t>
  </si>
  <si>
    <t>9 (65,4%)</t>
  </si>
  <si>
    <t>Alexine Dieu / Skahanagh Wigeon</t>
  </si>
  <si>
    <t>8 (63,3%)</t>
  </si>
  <si>
    <t>Elodie Genin / Dehli des Gorges</t>
  </si>
  <si>
    <t>7 ( 62,3%)</t>
  </si>
  <si>
    <t>6 ( 62,1%)</t>
  </si>
  <si>
    <t>5 (61,1%)</t>
  </si>
  <si>
    <t>Valerie Sagnard / Skahanagh Wigeon</t>
  </si>
  <si>
    <t>4 ( 60,9%)</t>
  </si>
  <si>
    <t>Christian Finet / Edelweiss de Chichi</t>
  </si>
  <si>
    <t>3 (47,6%)</t>
  </si>
  <si>
    <t>Marion Dessert / Get Up d'Avancon</t>
  </si>
  <si>
    <t>10 (67,5%)</t>
  </si>
  <si>
    <t>Jenna Germain / Frimousse de Poulange</t>
  </si>
  <si>
    <t>9 (66,8%)</t>
  </si>
  <si>
    <t>Maelis Lobry / Tango</t>
  </si>
  <si>
    <t>8 ( 63,5%)</t>
  </si>
  <si>
    <t>Jenna Germain / Elmer de Poulange</t>
  </si>
  <si>
    <t>7 ( 62,9%)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</si>
</sst>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/>
    <xf numFmtId="0" fontId="0" fillId="0" borderId="20" xfId="0" applyBorder="1" applyAlignment="1">
      <alignment horizontal="left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left" vertical="center"/>
    </xf>
    <xf numFmtId="0" fontId="0" fillId="0" borderId="25" xfId="0" applyBorder="1"/>
    <xf numFmtId="0" fontId="0" fillId="2" borderId="5" xfId="0" applyFill="1" applyBorder="1" applyAlignment="1"/>
    <xf numFmtId="0" fontId="0" fillId="2" borderId="9" xfId="0" applyFill="1" applyBorder="1" applyAlignment="1"/>
    <xf numFmtId="0" fontId="0" fillId="0" borderId="0" xfId="0" applyAlignment="1">
      <alignment horizontal="center"/>
    </xf>
    <xf numFmtId="0" fontId="0" fillId="3" borderId="4" xfId="0" applyFill="1" applyBorder="1"/>
    <xf numFmtId="0" fontId="0" fillId="3" borderId="21" xfId="0" applyFill="1" applyBorder="1"/>
    <xf numFmtId="0" fontId="0" fillId="3" borderId="1" xfId="0" applyFill="1" applyBorder="1"/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/>
    <xf numFmtId="0" fontId="0" fillId="0" borderId="32" xfId="0" applyBorder="1"/>
    <xf numFmtId="0" fontId="0" fillId="0" borderId="26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/>
    <xf numFmtId="0" fontId="0" fillId="0" borderId="35" xfId="0" applyBorder="1"/>
    <xf numFmtId="0" fontId="0" fillId="0" borderId="35" xfId="0" applyBorder="1" applyAlignment="1">
      <alignment horizontal="center"/>
    </xf>
    <xf numFmtId="0" fontId="0" fillId="3" borderId="35" xfId="0" applyFill="1" applyBorder="1"/>
    <xf numFmtId="0" fontId="0" fillId="0" borderId="36" xfId="0" applyBorder="1"/>
    <xf numFmtId="0" fontId="0" fillId="0" borderId="1" xfId="0" applyBorder="1" applyAlignment="1">
      <alignment horizontal="left" vertical="center"/>
    </xf>
    <xf numFmtId="0" fontId="0" fillId="0" borderId="8" xfId="0" applyBorder="1"/>
    <xf numFmtId="0" fontId="0" fillId="0" borderId="21" xfId="0" applyBorder="1" applyAlignment="1">
      <alignment horizontal="left" vertical="center"/>
    </xf>
    <xf numFmtId="0" fontId="0" fillId="3" borderId="3" xfId="0" applyFill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33" xfId="0" applyFill="1" applyBorder="1" applyAlignment="1"/>
    <xf numFmtId="0" fontId="0" fillId="0" borderId="34" xfId="0" applyBorder="1"/>
    <xf numFmtId="0" fontId="0" fillId="0" borderId="34" xfId="0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38" xfId="0" applyBorder="1"/>
    <xf numFmtId="0" fontId="0" fillId="0" borderId="1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2" xfId="0" applyFill="1" applyBorder="1"/>
    <xf numFmtId="0" fontId="0" fillId="4" borderId="19" xfId="0" applyFill="1" applyBorder="1"/>
    <xf numFmtId="10" fontId="0" fillId="4" borderId="1" xfId="0" quotePrefix="1" applyNumberFormat="1" applyFill="1" applyBorder="1"/>
    <xf numFmtId="10" fontId="0" fillId="4" borderId="1" xfId="0" quotePrefix="1" applyNumberFormat="1" applyFill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10" fontId="0" fillId="4" borderId="21" xfId="0" quotePrefix="1" applyNumberFormat="1" applyFill="1" applyBorder="1" applyAlignment="1">
      <alignment horizontal="center"/>
    </xf>
    <xf numFmtId="0" fontId="0" fillId="4" borderId="22" xfId="0" applyFill="1" applyBorder="1"/>
    <xf numFmtId="0" fontId="0" fillId="4" borderId="37" xfId="0" applyFill="1" applyBorder="1"/>
    <xf numFmtId="0" fontId="0" fillId="3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" xfId="0" quotePrefix="1" applyFill="1" applyBorder="1"/>
    <xf numFmtId="0" fontId="0" fillId="4" borderId="18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21" xfId="0" quotePrefix="1" applyFill="1" applyBorder="1"/>
    <xf numFmtId="0" fontId="0" fillId="4" borderId="19" xfId="0" quotePrefix="1" applyFill="1" applyBorder="1"/>
    <xf numFmtId="0" fontId="0" fillId="0" borderId="21" xfId="0" applyBorder="1" applyAlignment="1">
      <alignment horizontal="center" vertical="center"/>
    </xf>
    <xf numFmtId="0" fontId="0" fillId="0" borderId="37" xfId="0" applyBorder="1"/>
    <xf numFmtId="0" fontId="0" fillId="5" borderId="18" xfId="0" applyFill="1" applyBorder="1" applyAlignment="1">
      <alignment horizontal="left" vertical="center"/>
    </xf>
    <xf numFmtId="0" fontId="0" fillId="5" borderId="18" xfId="0" applyFill="1" applyBorder="1" applyAlignment="1">
      <alignment horizontal="center" vertical="center"/>
    </xf>
    <xf numFmtId="0" fontId="0" fillId="5" borderId="1" xfId="0" applyFill="1" applyBorder="1"/>
    <xf numFmtId="0" fontId="0" fillId="5" borderId="12" xfId="0" applyFill="1" applyBorder="1"/>
    <xf numFmtId="0" fontId="0" fillId="5" borderId="19" xfId="0" applyFill="1" applyBorder="1"/>
    <xf numFmtId="10" fontId="0" fillId="4" borderId="21" xfId="0" quotePrefix="1" applyNumberFormat="1" applyFill="1" applyBorder="1"/>
    <xf numFmtId="0" fontId="0" fillId="5" borderId="1" xfId="0" quotePrefix="1" applyFill="1" applyBorder="1"/>
    <xf numFmtId="0" fontId="0" fillId="5" borderId="1" xfId="0" quotePrefix="1" applyFill="1" applyBorder="1" applyAlignment="1">
      <alignment horizontal="center"/>
    </xf>
    <xf numFmtId="0" fontId="0" fillId="4" borderId="17" xfId="0" applyFill="1" applyBorder="1" applyAlignment="1">
      <alignment horizontal="center" vertic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3" xfId="0" quotePrefix="1" applyFill="1" applyBorder="1"/>
    <xf numFmtId="0" fontId="0" fillId="4" borderId="11" xfId="0" applyFill="1" applyBorder="1"/>
    <xf numFmtId="0" fontId="2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39" xfId="0" applyFont="1" applyFill="1" applyBorder="1" applyAlignment="1"/>
    <xf numFmtId="0" fontId="0" fillId="0" borderId="40" xfId="0" applyBorder="1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130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double">
          <color indexed="64"/>
        </bottom>
      </border>
    </dxf>
    <dxf>
      <border outline="0">
        <left style="medium">
          <color indexed="64"/>
        </left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border outline="0">
        <left style="medium">
          <color indexed="64"/>
        </left>
        <top style="double">
          <color indexed="64"/>
        </top>
      </border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border outline="0">
        <bottom style="double">
          <color rgb="FF000000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/>
        <top style="double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/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/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/>
      </border>
    </dxf>
    <dxf>
      <border diagonalUp="0" diagonalDown="0">
        <left/>
        <right style="thin">
          <color indexed="64"/>
        </right>
        <top style="double">
          <color indexed="64"/>
        </top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bottom style="double">
          <color rgb="FF000000"/>
        </bottom>
      </border>
    </dxf>
    <dxf>
      <border outline="0">
        <bottom style="double">
          <color rgb="FF000000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bottom style="double">
          <color rgb="FF000000"/>
        </bottom>
      </border>
    </dxf>
    <dxf>
      <border outline="0">
        <bottom style="double">
          <color rgb="FF000000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double">
          <color rgb="FF000000"/>
        </top>
        <bottom style="double">
          <color rgb="FF000000"/>
        </bottom>
      </border>
    </dxf>
    <dxf>
      <border outline="0">
        <bottom style="double">
          <color rgb="FF000000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double">
          <color indexed="64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3E6A9C-ECAF-4FE3-898B-07F7849A5786}" name="Tableau1" displayName="Tableau1" ref="A18:J42" totalsRowShown="0" headerRowDxfId="129" headerRowBorderDxfId="128" tableBorderDxfId="127">
  <autoFilter ref="A18:J42" xr:uid="{ED3E6A9C-ECAF-4FE3-898B-07F7849A5786}"/>
  <sortState xmlns:xlrd2="http://schemas.microsoft.com/office/spreadsheetml/2017/richdata2" ref="A19:J42">
    <sortCondition descending="1" ref="J18:J42"/>
  </sortState>
  <tableColumns count="10">
    <tableColumn id="1" xr3:uid="{EA09B148-FCD6-42BA-ABC1-22E71A5E4EE4}" name="Catégories" dataDxfId="126"/>
    <tableColumn id="10" xr3:uid="{1A042105-3722-414C-9A6C-737BE090372F}" name="Classement" dataDxfId="125"/>
    <tableColumn id="2" xr3:uid="{BEFB0245-B18B-4CD0-B32A-BCAE5C8EC03B}" name="Couples" dataDxfId="124"/>
    <tableColumn id="3" xr3:uid="{C92BC4BD-2284-4B75-9E50-B9199243AE60}" name="Manège Enchanté" dataDxfId="123"/>
    <tableColumn id="4" xr3:uid="{06418A3C-E406-4431-B584-99CA74827706}" name="CHA" dataDxfId="122"/>
    <tableColumn id="5" xr3:uid="{DAB88193-98CE-4543-ABBE-F0B0E84C6005}" name="Faramans" dataDxfId="121"/>
    <tableColumn id="6" xr3:uid="{E7C423A8-6085-4140-83FA-67F3AE25DA78}" name="Viennes" dataDxfId="120"/>
    <tableColumn id="7" xr3:uid="{D23F9773-4007-4027-BC8E-910DC5C02545}" name="Sardieu" dataDxfId="119"/>
    <tableColumn id="8" xr3:uid="{B9A4FA2F-6D51-4220-9677-E2FAACB0862F}" name="Crossey" dataDxfId="118"/>
    <tableColumn id="9" xr3:uid="{0BC2E8FA-1471-45A1-8E28-D1ECE274F9C5}" name="Total " dataDxfId="117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220C0B3-4204-4F8A-B9A1-77E6B834275F}" name="Tableau817" displayName="Tableau817" ref="A34:J37" totalsRowShown="0" headerRowDxfId="38" headerRowBorderDxfId="37" tableBorderDxfId="36">
  <autoFilter ref="A34:J37" xr:uid="{56E413C2-C5BD-4E3C-9052-61697D6B8CD5}"/>
  <sortState xmlns:xlrd2="http://schemas.microsoft.com/office/spreadsheetml/2017/richdata2" ref="A35:J37">
    <sortCondition descending="1" ref="J34:J37"/>
  </sortState>
  <tableColumns count="10">
    <tableColumn id="1" xr3:uid="{2E32D977-5748-45E1-9B65-0AAFD60D9C09}" name="Catégories" dataDxfId="35"/>
    <tableColumn id="10" xr3:uid="{7869CC62-9671-4E19-BC7E-085F921DF46E}" name="Classement" dataDxfId="34"/>
    <tableColumn id="2" xr3:uid="{A4132BA0-258E-445E-880D-F5B8E0316B86}" name="Couples" dataDxfId="33"/>
    <tableColumn id="3" xr3:uid="{37DF424C-9770-4E5C-BD60-B8DE748A6436}" name="Manège Enchanté" dataDxfId="32"/>
    <tableColumn id="4" xr3:uid="{30CB2D2E-591A-4DC7-AFC7-F7DA57807851}" name="CHA" dataDxfId="31"/>
    <tableColumn id="5" xr3:uid="{61B3C52C-6255-4F51-8D6A-610AA56D2F25}" name="Faramans" dataDxfId="30"/>
    <tableColumn id="6" xr3:uid="{E7706A0C-A6D0-485D-912A-C667F56DF66F}" name="Viennes" dataDxfId="29"/>
    <tableColumn id="7" xr3:uid="{EA376AC9-E71D-4B30-8C03-FAA1098E5D2F}" name="Sardieu" dataDxfId="28"/>
    <tableColumn id="8" xr3:uid="{DD4E63EB-2F0C-4D28-86FB-0C01305E8AFA}" name="Crossey" dataDxfId="27"/>
    <tableColumn id="9" xr3:uid="{DDE07E43-5C8C-4B58-AE4B-00EE747FF45E}" name="Total " dataDxfId="26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770D93-1C44-4A13-911A-C9FB6036D859}" name="Tableau2" displayName="Tableau2" ref="A43:J77" totalsRowShown="0" headerRowDxfId="116" headerRowBorderDxfId="115" tableBorderDxfId="114">
  <autoFilter ref="A43:J77" xr:uid="{9C770D93-1C44-4A13-911A-C9FB6036D859}"/>
  <sortState xmlns:xlrd2="http://schemas.microsoft.com/office/spreadsheetml/2017/richdata2" ref="A44:J77">
    <sortCondition ref="B43:B77"/>
  </sortState>
  <tableColumns count="10">
    <tableColumn id="1" xr3:uid="{05E9DDCE-7BB5-44EF-8D80-709B0A73981E}" name="Catégories" dataDxfId="113"/>
    <tableColumn id="10" xr3:uid="{A5C5B4F1-0711-4883-B415-1BB8DFBA9502}" name="Classement" dataDxfId="112"/>
    <tableColumn id="2" xr3:uid="{CE304C82-D9B5-4A07-AE53-9CA647EFD8C5}" name="Couples" dataDxfId="111"/>
    <tableColumn id="3" xr3:uid="{C9EBA1DA-C6D2-49A1-B487-DF559701E0DD}" name="Manège Enchanté" dataDxfId="110"/>
    <tableColumn id="4" xr3:uid="{E400B303-8643-46EB-BD2E-AD70A618AB51}" name="CHA" dataDxfId="109"/>
    <tableColumn id="5" xr3:uid="{D07AEB1F-9ADD-454B-8A3F-E605544E2BA0}" name="Faramans" dataDxfId="108"/>
    <tableColumn id="6" xr3:uid="{DA82ED7B-19C5-420C-BC74-DB1B76CE1304}" name="Viennes" dataDxfId="107"/>
    <tableColumn id="7" xr3:uid="{7CD9C84F-627F-40FC-93FA-4BD05C464E1C}" name="Sardieu" dataDxfId="106"/>
    <tableColumn id="8" xr3:uid="{0271E0FD-55DA-4DD5-BFB4-A5E650B6F85A}" name="Crossey" dataDxfId="105"/>
    <tableColumn id="9" xr3:uid="{4B219423-F255-4C61-AB1C-A23C1DDCFED4}" name="Total " dataDxfId="10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9A3C69E-E023-43F3-8057-C7DA84F5CA36}" name="Tableau3" displayName="Tableau3" ref="A78:J90" totalsRowShown="0" headerRowDxfId="103" headerRowBorderDxfId="102" tableBorderDxfId="101">
  <autoFilter ref="A78:J90" xr:uid="{F9A3C69E-E023-43F3-8057-C7DA84F5CA36}"/>
  <sortState xmlns:xlrd2="http://schemas.microsoft.com/office/spreadsheetml/2017/richdata2" ref="A79:J90">
    <sortCondition ref="B78:B90"/>
  </sortState>
  <tableColumns count="10">
    <tableColumn id="1" xr3:uid="{CC6F954A-A5F2-4172-98C7-5B54FAE637C9}" name="Catégories" dataDxfId="100"/>
    <tableColumn id="10" xr3:uid="{D18A9960-32DE-4A4B-B904-A7045DAA56E4}" name="Classement" dataDxfId="99"/>
    <tableColumn id="2" xr3:uid="{4EF93598-BFD9-4411-BB79-38D06549BE18}" name="Couples" dataDxfId="98"/>
    <tableColumn id="3" xr3:uid="{37EA1E8C-3760-468E-8D2B-31966AC6E0F2}" name="Manège Enchanté" dataDxfId="97"/>
    <tableColumn id="4" xr3:uid="{229A3AAB-B237-45AA-9384-1069A99084AF}" name="CHA" dataDxfId="96"/>
    <tableColumn id="5" xr3:uid="{1D65EF11-8296-4182-A33B-C5AB0AC97436}" name="Faramans" dataDxfId="95"/>
    <tableColumn id="6" xr3:uid="{4BD95D02-F1C1-4D22-9D59-EF811F1F7D1A}" name="Viennes" dataDxfId="94"/>
    <tableColumn id="7" xr3:uid="{3CB9B077-7B75-4941-9F40-DDBD45108530}" name="Sardieu" dataDxfId="93"/>
    <tableColumn id="8" xr3:uid="{F3FB8F6F-F4ED-4511-99CF-1F86D9913FD8}" name="Crossey" dataDxfId="92"/>
    <tableColumn id="9" xr3:uid="{5CA97FBF-2048-4176-8A0C-6E9ACE76DD1C}" name="Total " dataDxfId="91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81B31C-3601-4171-BF7D-D322340F355C}" name="Tableau4" displayName="Tableau4" ref="A91:J101" totalsRowShown="0" headerRowDxfId="90" headerRowBorderDxfId="89" tableBorderDxfId="88">
  <autoFilter ref="A91:J101" xr:uid="{0481B31C-3601-4171-BF7D-D322340F355C}"/>
  <sortState xmlns:xlrd2="http://schemas.microsoft.com/office/spreadsheetml/2017/richdata2" ref="A92:J101">
    <sortCondition descending="1" ref="J91:J101"/>
  </sortState>
  <tableColumns count="10">
    <tableColumn id="1" xr3:uid="{AFB1E4F8-444C-4B0B-B949-E035648634E3}" name="Catégories" dataDxfId="87"/>
    <tableColumn id="10" xr3:uid="{F56E542C-0796-4E87-AC73-CDC0C0A38462}" name="Classement" dataDxfId="86"/>
    <tableColumn id="2" xr3:uid="{1442E9E8-38E1-479C-BB18-DE0DE367CA55}" name="Couples" dataDxfId="85"/>
    <tableColumn id="3" xr3:uid="{B94C500A-F479-4C22-B41A-1494FA722148}" name="Manège Enchanté" dataDxfId="84"/>
    <tableColumn id="4" xr3:uid="{96C0C4DF-5F7F-499B-A0E4-EC1E95A21C85}" name="CHA" dataDxfId="83"/>
    <tableColumn id="5" xr3:uid="{838F1EDA-537B-42AA-8CF8-AD3BF03CC562}" name="Faramans" dataDxfId="82"/>
    <tableColumn id="6" xr3:uid="{B93A3CC1-AAA9-40EF-8F44-E5E5E12A23DE}" name="Viennes" dataDxfId="81"/>
    <tableColumn id="7" xr3:uid="{6F9983EA-2AC3-459C-84B0-79AC1380CFE9}" name="Sardieu" dataDxfId="80"/>
    <tableColumn id="8" xr3:uid="{B0C426CE-9FE5-4F64-8BC3-3056049D351A}" name="Crossey" dataDxfId="79"/>
    <tableColumn id="9" xr3:uid="{346284E5-E7CC-4124-A9B7-54563EDF69C2}" name="Total " dataDxfId="78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19A10F-AA65-4D4A-99BC-AB3191A7801C}" name="Tableau5" displayName="Tableau5" ref="A5:J9" totalsRowShown="0" headerRowDxfId="23" headerRowBorderDxfId="24" tableBorderDxfId="25">
  <autoFilter ref="A5:J9" xr:uid="{5F19A10F-AA65-4D4A-99BC-AB3191A7801C}"/>
  <tableColumns count="10">
    <tableColumn id="1" xr3:uid="{3E955104-3C2D-4101-BC1D-2F63C7D9A491}" name="Catégories" dataDxfId="22"/>
    <tableColumn id="2" xr3:uid="{AF51358E-FC08-48AA-8A73-845C350FD31A}" name="Classement" dataDxfId="21"/>
    <tableColumn id="3" xr3:uid="{98C74527-C911-49DE-A50A-7550A0EAF187}" name="Couples" dataDxfId="20"/>
    <tableColumn id="4" xr3:uid="{76C735C6-4D6A-4513-AA8B-F2DBC5AF9D93}" name="Manège Enchanté" dataDxfId="19"/>
    <tableColumn id="5" xr3:uid="{5F01DC4E-3CDC-4416-9CD8-457C7CA8A753}" name="CHA" dataDxfId="18"/>
    <tableColumn id="6" xr3:uid="{B9867943-568F-419B-91A4-EA3E1C9782D5}" name="Faramans" dataDxfId="17"/>
    <tableColumn id="7" xr3:uid="{1F99DE6A-EB16-4F64-97C5-FF9301AB97A0}" name="Viennes" dataDxfId="16"/>
    <tableColumn id="8" xr3:uid="{B663D028-5A7D-47BE-BC31-85DDBAF0BCF7}" name="Sardieu" dataDxfId="15"/>
    <tableColumn id="9" xr3:uid="{37C3A86F-7BD0-4495-B289-0A90FA8443C7}" name="Crossey" dataDxfId="14"/>
    <tableColumn id="10" xr3:uid="{2577A70B-6C12-4D6D-B151-5FF03DE73949}" name="Total " dataDxfId="13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29429F4-7CC1-4693-8455-A6C1E3D8855A}" name="Tableau57" displayName="Tableau57" ref="A10:J14" totalsRowShown="0" headerRowDxfId="12" headerRowBorderDxfId="10" tableBorderDxfId="11">
  <autoFilter ref="A10:J14" xr:uid="{B29429F4-7CC1-4693-8455-A6C1E3D8855A}"/>
  <tableColumns count="10">
    <tableColumn id="1" xr3:uid="{1C71EF90-D4A2-495E-AF7E-E06242BC9CCE}" name="Catégories" dataDxfId="9"/>
    <tableColumn id="2" xr3:uid="{D4BCF651-9ACA-4385-A9FB-8491C5075EDE}" name="Classement" dataDxfId="8"/>
    <tableColumn id="3" xr3:uid="{5FA0EC6A-56E5-4444-80C2-4D0B7A479782}" name="Couples" dataDxfId="7"/>
    <tableColumn id="4" xr3:uid="{0E508AFA-3389-41B6-B422-96C83C791360}" name="Manège Enchanté" dataDxfId="6"/>
    <tableColumn id="5" xr3:uid="{DC54A493-640E-4F2F-98DF-320B07E9F979}" name="CHA" dataDxfId="5"/>
    <tableColumn id="6" xr3:uid="{7BD36974-5DA5-4D8A-96FD-175F49180DBF}" name="Faramans" dataDxfId="4"/>
    <tableColumn id="7" xr3:uid="{CA59A6F9-A504-4165-A848-5F5C627FADB4}" name="Viennes" dataDxfId="3"/>
    <tableColumn id="8" xr3:uid="{4A2A7B7C-782E-4FF8-9737-19E805CC43EB}" name="Sardieu" dataDxfId="2"/>
    <tableColumn id="9" xr3:uid="{55A0448A-0462-465E-9F08-E1BF03705D86}" name="Crossey" dataDxfId="1"/>
    <tableColumn id="10" xr3:uid="{E4F5614F-22BB-4B15-86CD-08CDD9D702B0}" name="Total " dataDxfId="0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323570A-CE97-4462-AEE3-21A5C3011416}" name="Tableau514" displayName="Tableau514" ref="A9:J16" totalsRowShown="0" headerRowDxfId="77" headerRowBorderDxfId="76" tableBorderDxfId="75">
  <autoFilter ref="A9:J16" xr:uid="{A7B95F0C-B080-4D13-B2E2-B1B83C697D34}"/>
  <sortState xmlns:xlrd2="http://schemas.microsoft.com/office/spreadsheetml/2017/richdata2" ref="A10:J16">
    <sortCondition ref="B9:B16"/>
  </sortState>
  <tableColumns count="10">
    <tableColumn id="1" xr3:uid="{FAD6F7C6-4DD7-41E0-A222-C2C40CAAEA08}" name="Catégories" dataDxfId="74"/>
    <tableColumn id="10" xr3:uid="{1112A232-E7A8-4C81-AC33-FEF244BBB59E}" name="Classement" dataDxfId="73"/>
    <tableColumn id="2" xr3:uid="{AD52CC07-1735-4C72-9EA3-492BBD5F5855}" name="Couples" dataDxfId="72"/>
    <tableColumn id="3" xr3:uid="{A524C761-AFE3-4543-9F0D-BF240EDB4FED}" name="Manège Enchanté" dataDxfId="71"/>
    <tableColumn id="4" xr3:uid="{999F4EFE-3891-4828-83DD-ABC22E09AC44}" name="CHA" dataDxfId="70"/>
    <tableColumn id="5" xr3:uid="{6258799B-5438-471D-BEFE-D1BF0CD9C524}" name="Faramans" dataDxfId="69"/>
    <tableColumn id="6" xr3:uid="{F5ECC0AF-6B1F-423B-8D09-044A79EC6AB6}" name="Viennes" dataDxfId="68"/>
    <tableColumn id="7" xr3:uid="{C793C261-FE48-48C0-817F-6ABF4FFD62BF}" name="Sardieu" dataDxfId="67"/>
    <tableColumn id="8" xr3:uid="{11B73F68-F7FD-41A1-BDF8-D52605474D82}" name="Crossey" dataDxfId="66"/>
    <tableColumn id="9" xr3:uid="{238049E9-33BA-487B-A8A2-430A2CF38857}" name="Total " dataDxfId="65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2F1286C-B836-45D4-98BD-1117EED36476}" name="Tableau615" displayName="Tableau615" ref="A17:J30" totalsRowShown="0" headerRowDxfId="64" headerRowBorderDxfId="63" tableBorderDxfId="62">
  <autoFilter ref="A17:J30" xr:uid="{7DAE4577-7D69-4474-902C-A3ED6AA36A11}"/>
  <sortState xmlns:xlrd2="http://schemas.microsoft.com/office/spreadsheetml/2017/richdata2" ref="A18:J30">
    <sortCondition ref="B17:B30"/>
  </sortState>
  <tableColumns count="10">
    <tableColumn id="1" xr3:uid="{477EDD63-F28F-4037-A1FC-B1117EAADFF9}" name="Catégories" dataDxfId="61"/>
    <tableColumn id="10" xr3:uid="{D87A06D4-9636-4434-99DB-3FC182B094DA}" name="Classement" dataDxfId="60"/>
    <tableColumn id="2" xr3:uid="{1A995383-1A4D-40FF-969F-0AF6402103F5}" name="Couples" dataDxfId="59"/>
    <tableColumn id="3" xr3:uid="{CD889773-87DE-4871-B92A-52592B77C0F0}" name="Manège Enchanté" dataDxfId="58"/>
    <tableColumn id="4" xr3:uid="{CDDDFF33-C9AB-4365-B23D-B9BA2EF5B638}" name="CHA" dataDxfId="57"/>
    <tableColumn id="5" xr3:uid="{3F3257C9-36CC-4DCB-BBE3-8A30A4805367}" name="Faramans" dataDxfId="56"/>
    <tableColumn id="6" xr3:uid="{02588FFE-FAB0-469E-8665-A5894D31C585}" name="Viennes" dataDxfId="55"/>
    <tableColumn id="7" xr3:uid="{DF431FCD-DA0C-4EE2-97DC-439D47629395}" name="Sardieu" dataDxfId="54"/>
    <tableColumn id="8" xr3:uid="{55D4F2B9-6CDD-4945-9CF1-DD1C5B0D7878}" name="Crossey" dataDxfId="53"/>
    <tableColumn id="9" xr3:uid="{05DBBFA9-38D7-4E2B-91E1-3B2AFE27D68C}" name="Total " dataDxfId="52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D97C460-C81C-4669-880A-0FAA757F5A2F}" name="Tableau716" displayName="Tableau716" ref="A31:J33" totalsRowShown="0" headerRowDxfId="51" headerRowBorderDxfId="50" tableBorderDxfId="49">
  <autoFilter ref="A31:J33" xr:uid="{7CFDF3BD-9A41-40E7-B80C-1B33BF83F914}"/>
  <tableColumns count="10">
    <tableColumn id="1" xr3:uid="{951DDE8C-5518-44E3-956F-EB4FC594171A}" name="Catégories" dataDxfId="48"/>
    <tableColumn id="10" xr3:uid="{96E840D7-A9EB-48D5-9F9D-E4A28A7578C9}" name="Classement" dataDxfId="47"/>
    <tableColumn id="2" xr3:uid="{97A62090-3C52-4DB5-8C65-9B3923BE7BB5}" name="Couples" dataDxfId="46"/>
    <tableColumn id="3" xr3:uid="{E8014B00-416F-4799-916A-EE9F5779140D}" name="Manège Enchanté" dataDxfId="45"/>
    <tableColumn id="4" xr3:uid="{82FFFB47-85AB-4938-A589-8755FECAEB44}" name="CHA" dataDxfId="44"/>
    <tableColumn id="5" xr3:uid="{CF4840B3-4144-420A-878B-4B68FEC50A29}" name="Faramans" dataDxfId="43"/>
    <tableColumn id="6" xr3:uid="{7C8B67E6-09D7-42EE-B8B7-AAD16D9D6A3E}" name="Viennes" dataDxfId="42"/>
    <tableColumn id="7" xr3:uid="{269685B1-1593-4187-BAC9-834E2852F6CB}" name="Sardieu" dataDxfId="41"/>
    <tableColumn id="8" xr3:uid="{76F425AE-E587-435C-AAE4-7816BB181F2B}" name="Crossey" dataDxfId="40"/>
    <tableColumn id="9" xr3:uid="{91FD7F5E-15C0-4755-AEB9-6F361DA216B5}" name="Total " dataDxfId="39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FBF3-4366-4B45-B4BC-65A23CAFD58B}">
  <sheetPr>
    <pageSetUpPr fitToPage="1"/>
  </sheetPr>
  <dimension ref="A1:J101"/>
  <sheetViews>
    <sheetView tabSelected="1" zoomScale="115" zoomScaleNormal="115" workbookViewId="0">
      <selection activeCell="L19" sqref="L19"/>
    </sheetView>
  </sheetViews>
  <sheetFormatPr baseColWidth="10" defaultRowHeight="15" x14ac:dyDescent="0.25"/>
  <cols>
    <col min="1" max="1" width="13.140625" bestFit="1" customWidth="1"/>
    <col min="2" max="2" width="15.85546875" style="29" bestFit="1" customWidth="1"/>
    <col min="3" max="3" width="40.42578125" bestFit="1" customWidth="1"/>
    <col min="4" max="4" width="21.5703125" style="29" bestFit="1" customWidth="1"/>
    <col min="5" max="5" width="12.42578125" bestFit="1" customWidth="1"/>
    <col min="6" max="6" width="11.7109375" bestFit="1" customWidth="1"/>
    <col min="7" max="7" width="10.5703125" bestFit="1" customWidth="1"/>
    <col min="8" max="8" width="10" bestFit="1" customWidth="1"/>
    <col min="9" max="9" width="10.140625" bestFit="1" customWidth="1"/>
    <col min="10" max="10" width="8.140625" bestFit="1" customWidth="1"/>
  </cols>
  <sheetData>
    <row r="1" spans="1:10" ht="15" customHeight="1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10" x14ac:dyDescent="0.25">
      <c r="A2" s="102"/>
      <c r="B2" s="102"/>
      <c r="C2" s="102"/>
      <c r="D2" s="102"/>
      <c r="E2" s="102"/>
      <c r="F2" s="102"/>
      <c r="G2" s="102"/>
      <c r="H2" s="102"/>
      <c r="I2" s="102"/>
    </row>
    <row r="3" spans="1:10" ht="15.75" thickBot="1" x14ac:dyDescent="0.3"/>
    <row r="4" spans="1:10" ht="19.5" thickBot="1" x14ac:dyDescent="0.35">
      <c r="A4" s="103" t="s">
        <v>54</v>
      </c>
      <c r="B4" s="104"/>
      <c r="C4" s="105"/>
      <c r="D4" s="103" t="s">
        <v>1</v>
      </c>
      <c r="E4" s="104"/>
      <c r="F4" s="104"/>
      <c r="G4" s="104"/>
      <c r="H4" s="104"/>
      <c r="I4" s="105"/>
    </row>
    <row r="5" spans="1:10" x14ac:dyDescent="0.25">
      <c r="A5" s="106" t="s">
        <v>20</v>
      </c>
      <c r="B5" s="107" t="s">
        <v>56</v>
      </c>
      <c r="C5" s="106" t="s">
        <v>8</v>
      </c>
      <c r="D5" s="107" t="s">
        <v>2</v>
      </c>
      <c r="E5" s="106" t="s">
        <v>3</v>
      </c>
      <c r="F5" s="106" t="s">
        <v>4</v>
      </c>
      <c r="G5" s="106" t="s">
        <v>5</v>
      </c>
      <c r="H5" s="106" t="s">
        <v>6</v>
      </c>
      <c r="I5" s="106" t="s">
        <v>7</v>
      </c>
      <c r="J5" s="108" t="s">
        <v>55</v>
      </c>
    </row>
    <row r="6" spans="1:10" x14ac:dyDescent="0.25">
      <c r="A6" s="110" t="s">
        <v>9</v>
      </c>
      <c r="B6" s="2">
        <v>1</v>
      </c>
      <c r="C6" s="111" t="s">
        <v>262</v>
      </c>
      <c r="D6" s="111"/>
      <c r="E6" s="111"/>
      <c r="F6" s="111"/>
      <c r="G6" s="111" t="s">
        <v>263</v>
      </c>
      <c r="H6" s="111"/>
      <c r="I6" s="1"/>
      <c r="J6" s="1">
        <v>10</v>
      </c>
    </row>
    <row r="7" spans="1:10" x14ac:dyDescent="0.25">
      <c r="A7" s="110" t="s">
        <v>9</v>
      </c>
      <c r="B7" s="2">
        <v>2</v>
      </c>
      <c r="C7" s="111" t="s">
        <v>264</v>
      </c>
      <c r="D7" s="111"/>
      <c r="E7" s="111"/>
      <c r="F7" s="111"/>
      <c r="G7" s="111" t="s">
        <v>265</v>
      </c>
      <c r="H7" s="111"/>
      <c r="I7" s="1"/>
      <c r="J7" s="1">
        <v>9</v>
      </c>
    </row>
    <row r="8" spans="1:10" x14ac:dyDescent="0.25">
      <c r="A8" s="110" t="s">
        <v>9</v>
      </c>
      <c r="B8" s="2">
        <v>3</v>
      </c>
      <c r="C8" s="111" t="s">
        <v>266</v>
      </c>
      <c r="D8" s="111"/>
      <c r="E8" s="111"/>
      <c r="F8" s="111"/>
      <c r="G8" s="111" t="s">
        <v>267</v>
      </c>
      <c r="H8" s="111"/>
      <c r="I8" s="1"/>
      <c r="J8" s="1">
        <v>8</v>
      </c>
    </row>
    <row r="9" spans="1:10" x14ac:dyDescent="0.25">
      <c r="A9" s="110" t="s">
        <v>9</v>
      </c>
      <c r="B9" s="2">
        <v>4</v>
      </c>
      <c r="C9" s="111" t="s">
        <v>268</v>
      </c>
      <c r="D9" s="111"/>
      <c r="E9" s="111"/>
      <c r="F9" s="111"/>
      <c r="G9" s="111" t="s">
        <v>269</v>
      </c>
      <c r="H9" s="111"/>
      <c r="I9" s="1"/>
      <c r="J9" s="1">
        <v>7</v>
      </c>
    </row>
    <row r="10" spans="1:10" hidden="1" x14ac:dyDescent="0.25">
      <c r="A10" s="106" t="s">
        <v>20</v>
      </c>
      <c r="B10" s="107" t="s">
        <v>56</v>
      </c>
      <c r="C10" s="106" t="s">
        <v>8</v>
      </c>
      <c r="D10" s="107" t="s">
        <v>2</v>
      </c>
      <c r="E10" s="106" t="s">
        <v>3</v>
      </c>
      <c r="F10" s="106" t="s">
        <v>4</v>
      </c>
      <c r="G10" s="106" t="s">
        <v>5</v>
      </c>
      <c r="H10" s="106" t="s">
        <v>6</v>
      </c>
      <c r="I10" s="106" t="s">
        <v>7</v>
      </c>
      <c r="J10" s="108" t="s">
        <v>55</v>
      </c>
    </row>
    <row r="11" spans="1:10" hidden="1" x14ac:dyDescent="0.25">
      <c r="A11" s="110" t="s">
        <v>9</v>
      </c>
      <c r="B11" s="2"/>
      <c r="C11" s="111"/>
      <c r="D11" s="111"/>
      <c r="E11" s="111"/>
      <c r="F11" s="111"/>
      <c r="G11" s="111"/>
      <c r="H11" s="111"/>
      <c r="I11" s="1"/>
      <c r="J11" s="1"/>
    </row>
    <row r="12" spans="1:10" hidden="1" x14ac:dyDescent="0.25">
      <c r="A12" s="110" t="s">
        <v>9</v>
      </c>
      <c r="B12" s="2"/>
      <c r="C12" s="111"/>
      <c r="D12" s="111"/>
      <c r="E12" s="111"/>
      <c r="F12" s="111"/>
      <c r="G12" s="111"/>
      <c r="H12" s="111"/>
      <c r="I12" s="1"/>
      <c r="J12" s="1"/>
    </row>
    <row r="13" spans="1:10" hidden="1" x14ac:dyDescent="0.25">
      <c r="A13" s="110" t="s">
        <v>9</v>
      </c>
      <c r="B13" s="2"/>
      <c r="C13" s="111"/>
      <c r="D13" s="111"/>
      <c r="E13" s="111"/>
      <c r="F13" s="111"/>
      <c r="G13" s="111"/>
      <c r="H13" s="111"/>
      <c r="I13" s="1"/>
      <c r="J13" s="1"/>
    </row>
    <row r="14" spans="1:10" hidden="1" x14ac:dyDescent="0.25">
      <c r="A14" s="110" t="s">
        <v>9</v>
      </c>
      <c r="B14" s="2"/>
      <c r="C14" s="111"/>
      <c r="D14" s="111"/>
      <c r="E14" s="111"/>
      <c r="F14" s="111"/>
      <c r="G14" s="111"/>
      <c r="H14" s="111"/>
      <c r="I14" s="1"/>
      <c r="J14" s="1"/>
    </row>
    <row r="15" spans="1:10" hidden="1" x14ac:dyDescent="0.25">
      <c r="A15" s="8" t="s">
        <v>9</v>
      </c>
      <c r="B15" s="7" t="s">
        <v>53</v>
      </c>
      <c r="C15" s="3"/>
      <c r="D15" s="7"/>
      <c r="E15" s="3"/>
      <c r="F15" s="3"/>
      <c r="G15" s="3"/>
      <c r="H15" s="11"/>
      <c r="I15" s="109"/>
    </row>
    <row r="16" spans="1:10" hidden="1" x14ac:dyDescent="0.25">
      <c r="A16" s="9" t="s">
        <v>10</v>
      </c>
      <c r="B16" s="2" t="s">
        <v>53</v>
      </c>
      <c r="C16" s="1"/>
      <c r="D16" s="2"/>
      <c r="E16" s="1"/>
      <c r="F16" s="1"/>
      <c r="G16" s="1"/>
      <c r="H16" s="12"/>
      <c r="I16" s="16"/>
    </row>
    <row r="17" spans="1:10" ht="15.75" hidden="1" thickBot="1" x14ac:dyDescent="0.3">
      <c r="A17" s="10" t="s">
        <v>11</v>
      </c>
      <c r="B17" s="6" t="s">
        <v>53</v>
      </c>
      <c r="C17" s="4"/>
      <c r="D17" s="6"/>
      <c r="E17" s="4"/>
      <c r="F17" s="4"/>
      <c r="G17" s="4"/>
      <c r="H17" s="13"/>
      <c r="I17" s="17"/>
    </row>
    <row r="18" spans="1:10" ht="15.75" thickBot="1" x14ac:dyDescent="0.3">
      <c r="A18" s="27" t="s">
        <v>20</v>
      </c>
      <c r="B18" s="38" t="s">
        <v>56</v>
      </c>
      <c r="C18" s="27" t="s">
        <v>8</v>
      </c>
      <c r="D18" s="38" t="s">
        <v>2</v>
      </c>
      <c r="E18" s="27" t="s">
        <v>3</v>
      </c>
      <c r="F18" s="27" t="s">
        <v>4</v>
      </c>
      <c r="G18" s="27" t="s">
        <v>5</v>
      </c>
      <c r="H18" s="27" t="s">
        <v>6</v>
      </c>
      <c r="I18" s="27" t="s">
        <v>7</v>
      </c>
      <c r="J18" s="28" t="s">
        <v>55</v>
      </c>
    </row>
    <row r="19" spans="1:10" ht="15.75" thickTop="1" x14ac:dyDescent="0.25">
      <c r="A19" s="84" t="s">
        <v>12</v>
      </c>
      <c r="B19" s="97" t="s">
        <v>135</v>
      </c>
      <c r="C19" s="98" t="s">
        <v>44</v>
      </c>
      <c r="D19" s="99"/>
      <c r="E19" s="100" t="s">
        <v>167</v>
      </c>
      <c r="F19" s="98"/>
      <c r="G19" s="98"/>
      <c r="H19" s="98"/>
      <c r="I19" s="101"/>
      <c r="J19" s="68" t="s">
        <v>135</v>
      </c>
    </row>
    <row r="20" spans="1:10" x14ac:dyDescent="0.25">
      <c r="A20" s="84" t="s">
        <v>12</v>
      </c>
      <c r="B20" s="64" t="s">
        <v>135</v>
      </c>
      <c r="C20" s="65" t="s">
        <v>117</v>
      </c>
      <c r="D20" s="66"/>
      <c r="E20" s="82" t="s">
        <v>168</v>
      </c>
      <c r="F20" s="65"/>
      <c r="G20" s="65"/>
      <c r="H20" s="65"/>
      <c r="I20" s="67"/>
      <c r="J20" s="68" t="s">
        <v>135</v>
      </c>
    </row>
    <row r="21" spans="1:10" x14ac:dyDescent="0.25">
      <c r="A21" s="18" t="s">
        <v>12</v>
      </c>
      <c r="B21" s="40">
        <v>1</v>
      </c>
      <c r="C21" s="1" t="s">
        <v>34</v>
      </c>
      <c r="D21" s="2" t="s">
        <v>76</v>
      </c>
      <c r="E21" s="1" t="s">
        <v>129</v>
      </c>
      <c r="F21" s="1" t="s">
        <v>208</v>
      </c>
      <c r="G21" s="1" t="s">
        <v>257</v>
      </c>
      <c r="H21" s="1"/>
      <c r="I21" s="12"/>
      <c r="J21" s="20">
        <f>10+7+9+5</f>
        <v>31</v>
      </c>
    </row>
    <row r="22" spans="1:10" x14ac:dyDescent="0.25">
      <c r="A22" s="18" t="s">
        <v>12</v>
      </c>
      <c r="B22" s="40">
        <v>2</v>
      </c>
      <c r="C22" s="1" t="s">
        <v>41</v>
      </c>
      <c r="D22" s="2" t="s">
        <v>78</v>
      </c>
      <c r="E22" s="1"/>
      <c r="F22" s="1" t="s">
        <v>210</v>
      </c>
      <c r="G22" s="1" t="s">
        <v>256</v>
      </c>
      <c r="H22" s="1"/>
      <c r="I22" s="12"/>
      <c r="J22" s="20">
        <f>8+7+6</f>
        <v>21</v>
      </c>
    </row>
    <row r="23" spans="1:10" x14ac:dyDescent="0.25">
      <c r="A23" s="18" t="s">
        <v>12</v>
      </c>
      <c r="B23" s="40">
        <v>3</v>
      </c>
      <c r="C23" s="1" t="s">
        <v>125</v>
      </c>
      <c r="D23" s="43"/>
      <c r="E23" s="1" t="s">
        <v>126</v>
      </c>
      <c r="F23" s="1"/>
      <c r="G23" s="1" t="s">
        <v>249</v>
      </c>
      <c r="H23" s="1"/>
      <c r="I23" s="12"/>
      <c r="J23" s="20">
        <v>19</v>
      </c>
    </row>
    <row r="24" spans="1:10" x14ac:dyDescent="0.25">
      <c r="A24" s="18" t="s">
        <v>12</v>
      </c>
      <c r="B24" s="40">
        <v>4</v>
      </c>
      <c r="C24" s="1" t="s">
        <v>123</v>
      </c>
      <c r="D24" s="2"/>
      <c r="E24" s="43" t="s">
        <v>124</v>
      </c>
      <c r="F24" s="1" t="s">
        <v>209</v>
      </c>
      <c r="G24" s="1"/>
      <c r="H24" s="1"/>
      <c r="I24" s="12"/>
      <c r="J24" s="20">
        <v>18</v>
      </c>
    </row>
    <row r="25" spans="1:10" x14ac:dyDescent="0.25">
      <c r="A25" s="18" t="s">
        <v>12</v>
      </c>
      <c r="B25" s="40">
        <v>5</v>
      </c>
      <c r="C25" s="1" t="s">
        <v>206</v>
      </c>
      <c r="D25" s="2"/>
      <c r="E25" s="1"/>
      <c r="F25" s="1" t="s">
        <v>207</v>
      </c>
      <c r="G25" s="1"/>
      <c r="H25" s="1"/>
      <c r="I25" s="12"/>
      <c r="J25" s="20">
        <v>10</v>
      </c>
    </row>
    <row r="26" spans="1:10" x14ac:dyDescent="0.25">
      <c r="A26" s="18" t="s">
        <v>12</v>
      </c>
      <c r="B26" s="40">
        <v>6</v>
      </c>
      <c r="C26" s="1" t="s">
        <v>37</v>
      </c>
      <c r="D26" s="2" t="s">
        <v>77</v>
      </c>
      <c r="E26" s="1"/>
      <c r="F26" s="1"/>
      <c r="G26" s="1"/>
      <c r="H26" s="1"/>
      <c r="I26" s="12"/>
      <c r="J26" s="20">
        <v>9</v>
      </c>
    </row>
    <row r="27" spans="1:10" x14ac:dyDescent="0.25">
      <c r="A27" s="18" t="s">
        <v>12</v>
      </c>
      <c r="B27" s="40">
        <v>6</v>
      </c>
      <c r="C27" s="1" t="s">
        <v>250</v>
      </c>
      <c r="D27" s="43"/>
      <c r="E27" s="1"/>
      <c r="F27" s="1"/>
      <c r="G27" s="1" t="s">
        <v>251</v>
      </c>
      <c r="H27" s="1"/>
      <c r="I27" s="12"/>
      <c r="J27" s="20">
        <v>9</v>
      </c>
    </row>
    <row r="28" spans="1:10" x14ac:dyDescent="0.25">
      <c r="A28" s="18" t="s">
        <v>12</v>
      </c>
      <c r="B28" s="40">
        <v>6</v>
      </c>
      <c r="C28" s="1" t="s">
        <v>40</v>
      </c>
      <c r="D28" s="2" t="s">
        <v>80</v>
      </c>
      <c r="E28" s="1"/>
      <c r="F28" s="1" t="s">
        <v>217</v>
      </c>
      <c r="G28" s="1"/>
      <c r="H28" s="1"/>
      <c r="I28" s="12"/>
      <c r="J28" s="20">
        <v>9</v>
      </c>
    </row>
    <row r="29" spans="1:10" x14ac:dyDescent="0.25">
      <c r="A29" s="18" t="s">
        <v>12</v>
      </c>
      <c r="B29" s="40">
        <v>9</v>
      </c>
      <c r="C29" s="1" t="s">
        <v>252</v>
      </c>
      <c r="D29" s="43"/>
      <c r="E29" s="1"/>
      <c r="F29" s="1"/>
      <c r="G29" s="1" t="s">
        <v>253</v>
      </c>
      <c r="H29" s="1"/>
      <c r="I29" s="12"/>
      <c r="J29" s="20">
        <v>8</v>
      </c>
    </row>
    <row r="30" spans="1:10" x14ac:dyDescent="0.25">
      <c r="A30" s="18" t="s">
        <v>12</v>
      </c>
      <c r="B30" s="40">
        <v>9</v>
      </c>
      <c r="C30" s="1" t="s">
        <v>127</v>
      </c>
      <c r="D30" s="43"/>
      <c r="E30" s="1" t="s">
        <v>128</v>
      </c>
      <c r="F30" s="1"/>
      <c r="G30" s="1"/>
      <c r="H30" s="1"/>
      <c r="I30" s="12"/>
      <c r="J30" s="20">
        <v>8</v>
      </c>
    </row>
    <row r="31" spans="1:10" x14ac:dyDescent="0.25">
      <c r="A31" s="18" t="s">
        <v>12</v>
      </c>
      <c r="B31" s="40">
        <v>11</v>
      </c>
      <c r="C31" s="1" t="s">
        <v>36</v>
      </c>
      <c r="D31" s="43" t="s">
        <v>79</v>
      </c>
      <c r="E31" s="1"/>
      <c r="F31" s="1"/>
      <c r="G31" s="1"/>
      <c r="H31" s="1"/>
      <c r="I31" s="12"/>
      <c r="J31" s="20">
        <v>7</v>
      </c>
    </row>
    <row r="32" spans="1:10" x14ac:dyDescent="0.25">
      <c r="A32" s="18" t="s">
        <v>12</v>
      </c>
      <c r="B32" s="40">
        <v>11</v>
      </c>
      <c r="C32" s="1" t="s">
        <v>254</v>
      </c>
      <c r="D32" s="43"/>
      <c r="E32" s="1"/>
      <c r="F32" s="1"/>
      <c r="G32" s="1" t="s">
        <v>255</v>
      </c>
      <c r="H32" s="1"/>
      <c r="I32" s="12"/>
      <c r="J32" s="20">
        <v>7</v>
      </c>
    </row>
    <row r="33" spans="1:10" x14ac:dyDescent="0.25">
      <c r="A33" s="18" t="s">
        <v>12</v>
      </c>
      <c r="B33" s="40">
        <v>13</v>
      </c>
      <c r="C33" s="1" t="s">
        <v>211</v>
      </c>
      <c r="D33" s="43"/>
      <c r="E33" s="1"/>
      <c r="F33" s="1" t="s">
        <v>212</v>
      </c>
      <c r="G33" s="1"/>
      <c r="H33" s="1"/>
      <c r="I33" s="12"/>
      <c r="J33" s="20">
        <v>6</v>
      </c>
    </row>
    <row r="34" spans="1:10" x14ac:dyDescent="0.25">
      <c r="A34" s="18" t="s">
        <v>12</v>
      </c>
      <c r="B34" s="40">
        <v>13</v>
      </c>
      <c r="C34" s="1" t="s">
        <v>122</v>
      </c>
      <c r="D34" s="43"/>
      <c r="E34" s="1" t="s">
        <v>130</v>
      </c>
      <c r="F34" s="1"/>
      <c r="G34" s="1"/>
      <c r="H34" s="1"/>
      <c r="I34" s="12"/>
      <c r="J34" s="20">
        <v>6</v>
      </c>
    </row>
    <row r="35" spans="1:10" x14ac:dyDescent="0.25">
      <c r="A35" s="18" t="s">
        <v>12</v>
      </c>
      <c r="B35" s="40">
        <v>13</v>
      </c>
      <c r="C35" s="1" t="s">
        <v>131</v>
      </c>
      <c r="D35" s="43"/>
      <c r="E35" s="1" t="s">
        <v>130</v>
      </c>
      <c r="F35" s="1"/>
      <c r="G35" s="1"/>
      <c r="H35" s="1"/>
      <c r="I35" s="12"/>
      <c r="J35" s="20">
        <v>6</v>
      </c>
    </row>
    <row r="36" spans="1:10" x14ac:dyDescent="0.25">
      <c r="A36" s="18" t="s">
        <v>12</v>
      </c>
      <c r="B36" s="40">
        <v>16</v>
      </c>
      <c r="C36" s="1" t="s">
        <v>213</v>
      </c>
      <c r="D36" s="2"/>
      <c r="E36" s="1"/>
      <c r="F36" s="1" t="s">
        <v>214</v>
      </c>
      <c r="G36" s="1"/>
      <c r="H36" s="1"/>
      <c r="I36" s="12"/>
      <c r="J36" s="20">
        <v>5</v>
      </c>
    </row>
    <row r="37" spans="1:10" x14ac:dyDescent="0.25">
      <c r="A37" s="18" t="s">
        <v>12</v>
      </c>
      <c r="B37" s="40">
        <v>16</v>
      </c>
      <c r="C37" s="1" t="s">
        <v>38</v>
      </c>
      <c r="D37" s="2" t="s">
        <v>81</v>
      </c>
      <c r="E37" s="1"/>
      <c r="F37" s="1"/>
      <c r="G37" s="1"/>
      <c r="H37" s="1"/>
      <c r="I37" s="12"/>
      <c r="J37" s="20">
        <v>5</v>
      </c>
    </row>
    <row r="38" spans="1:10" x14ac:dyDescent="0.25">
      <c r="A38" s="18" t="s">
        <v>12</v>
      </c>
      <c r="B38" s="40">
        <v>18</v>
      </c>
      <c r="C38" s="1" t="s">
        <v>258</v>
      </c>
      <c r="D38" s="43"/>
      <c r="E38" s="1"/>
      <c r="F38" s="1"/>
      <c r="G38" s="1" t="s">
        <v>259</v>
      </c>
      <c r="H38" s="1"/>
      <c r="I38" s="12"/>
      <c r="J38" s="20">
        <v>4</v>
      </c>
    </row>
    <row r="39" spans="1:10" x14ac:dyDescent="0.25">
      <c r="A39" s="18" t="s">
        <v>12</v>
      </c>
      <c r="B39" s="40">
        <v>18</v>
      </c>
      <c r="C39" s="1" t="s">
        <v>216</v>
      </c>
      <c r="D39" s="2"/>
      <c r="E39" s="1"/>
      <c r="F39" s="1" t="s">
        <v>215</v>
      </c>
      <c r="G39" s="1"/>
      <c r="H39" s="1"/>
      <c r="I39" s="12"/>
      <c r="J39" s="20">
        <v>4</v>
      </c>
    </row>
    <row r="40" spans="1:10" x14ac:dyDescent="0.25">
      <c r="A40" s="18" t="s">
        <v>12</v>
      </c>
      <c r="B40" s="40">
        <v>18</v>
      </c>
      <c r="C40" s="1" t="s">
        <v>35</v>
      </c>
      <c r="D40" s="43" t="s">
        <v>82</v>
      </c>
      <c r="E40" s="1"/>
      <c r="F40" s="1"/>
      <c r="G40" s="1"/>
      <c r="H40" s="1"/>
      <c r="I40" s="12"/>
      <c r="J40" s="20">
        <v>4</v>
      </c>
    </row>
    <row r="41" spans="1:10" x14ac:dyDescent="0.25">
      <c r="A41" s="18" t="s">
        <v>12</v>
      </c>
      <c r="B41" s="40">
        <v>21</v>
      </c>
      <c r="C41" s="1" t="s">
        <v>260</v>
      </c>
      <c r="D41" s="43"/>
      <c r="E41" s="1"/>
      <c r="F41" s="1"/>
      <c r="G41" s="1" t="s">
        <v>261</v>
      </c>
      <c r="H41" s="1"/>
      <c r="I41" s="12"/>
      <c r="J41" s="20">
        <v>3</v>
      </c>
    </row>
    <row r="42" spans="1:10" x14ac:dyDescent="0.25">
      <c r="A42" s="18" t="s">
        <v>12</v>
      </c>
      <c r="B42" s="41">
        <v>21</v>
      </c>
      <c r="C42" s="22" t="s">
        <v>39</v>
      </c>
      <c r="D42" s="2" t="s">
        <v>83</v>
      </c>
      <c r="E42" s="22"/>
      <c r="F42" s="22"/>
      <c r="G42" s="22"/>
      <c r="H42" s="22"/>
      <c r="I42" s="23"/>
      <c r="J42" s="24">
        <v>3</v>
      </c>
    </row>
    <row r="43" spans="1:10" ht="15.75" thickBot="1" x14ac:dyDescent="0.3">
      <c r="A43" s="27" t="s">
        <v>20</v>
      </c>
      <c r="B43" s="38" t="s">
        <v>56</v>
      </c>
      <c r="C43" s="27" t="s">
        <v>8</v>
      </c>
      <c r="D43" s="38" t="s">
        <v>2</v>
      </c>
      <c r="E43" s="27" t="s">
        <v>3</v>
      </c>
      <c r="F43" s="27" t="s">
        <v>4</v>
      </c>
      <c r="G43" s="27" t="s">
        <v>5</v>
      </c>
      <c r="H43" s="27" t="s">
        <v>6</v>
      </c>
      <c r="I43" s="27" t="s">
        <v>7</v>
      </c>
      <c r="J43" s="28" t="s">
        <v>55</v>
      </c>
    </row>
    <row r="44" spans="1:10" ht="15.75" thickTop="1" x14ac:dyDescent="0.25">
      <c r="A44" s="19" t="s">
        <v>13</v>
      </c>
      <c r="B44" s="42">
        <v>1</v>
      </c>
      <c r="C44" s="5" t="s">
        <v>48</v>
      </c>
      <c r="D44" s="44" t="s">
        <v>69</v>
      </c>
      <c r="E44" s="5" t="s">
        <v>171</v>
      </c>
      <c r="F44" s="5" t="s">
        <v>196</v>
      </c>
      <c r="G44" s="5" t="s">
        <v>234</v>
      </c>
      <c r="H44" s="5"/>
      <c r="I44" s="14"/>
      <c r="J44" s="26">
        <f>9+9+8+7</f>
        <v>33</v>
      </c>
    </row>
    <row r="45" spans="1:10" x14ac:dyDescent="0.25">
      <c r="A45" s="19" t="s">
        <v>13</v>
      </c>
      <c r="B45" s="40">
        <v>2</v>
      </c>
      <c r="C45" s="1" t="s">
        <v>45</v>
      </c>
      <c r="D45" s="2" t="s">
        <v>67</v>
      </c>
      <c r="E45" s="1" t="s">
        <v>172</v>
      </c>
      <c r="F45" s="1" t="s">
        <v>203</v>
      </c>
      <c r="G45" s="1" t="s">
        <v>80</v>
      </c>
      <c r="H45" s="1"/>
      <c r="I45" s="12"/>
      <c r="J45" s="20">
        <f>9+7+5+6</f>
        <v>27</v>
      </c>
    </row>
    <row r="46" spans="1:10" x14ac:dyDescent="0.25">
      <c r="A46" s="19" t="s">
        <v>13</v>
      </c>
      <c r="B46" s="40">
        <v>3</v>
      </c>
      <c r="C46" s="1" t="s">
        <v>51</v>
      </c>
      <c r="D46" s="2" t="s">
        <v>72</v>
      </c>
      <c r="E46" s="1"/>
      <c r="F46" s="1" t="s">
        <v>195</v>
      </c>
      <c r="G46" s="1" t="s">
        <v>244</v>
      </c>
      <c r="H46" s="1"/>
      <c r="I46" s="12"/>
      <c r="J46" s="20">
        <v>18</v>
      </c>
    </row>
    <row r="47" spans="1:10" x14ac:dyDescent="0.25">
      <c r="A47" s="19" t="s">
        <v>13</v>
      </c>
      <c r="B47" s="40">
        <v>4</v>
      </c>
      <c r="C47" s="1" t="s">
        <v>197</v>
      </c>
      <c r="D47" s="2"/>
      <c r="E47" s="1"/>
      <c r="F47" s="1" t="s">
        <v>198</v>
      </c>
      <c r="G47" s="1" t="s">
        <v>240</v>
      </c>
      <c r="H47" s="1"/>
      <c r="I47" s="12"/>
      <c r="J47" s="20">
        <v>16</v>
      </c>
    </row>
    <row r="48" spans="1:10" x14ac:dyDescent="0.25">
      <c r="A48" s="19" t="s">
        <v>13</v>
      </c>
      <c r="B48" s="40">
        <v>5</v>
      </c>
      <c r="C48" s="1" t="s">
        <v>110</v>
      </c>
      <c r="D48" s="2"/>
      <c r="E48" s="1" t="s">
        <v>175</v>
      </c>
      <c r="F48" s="1"/>
      <c r="G48" s="1" t="s">
        <v>241</v>
      </c>
      <c r="H48" s="1"/>
      <c r="I48" s="12"/>
      <c r="J48" s="20">
        <v>11</v>
      </c>
    </row>
    <row r="49" spans="1:10" x14ac:dyDescent="0.25">
      <c r="A49" s="19" t="s">
        <v>13</v>
      </c>
      <c r="B49" s="40">
        <v>6</v>
      </c>
      <c r="C49" s="1" t="s">
        <v>49</v>
      </c>
      <c r="D49" s="2" t="s">
        <v>66</v>
      </c>
      <c r="E49" s="1"/>
      <c r="F49" s="1"/>
      <c r="G49" s="1"/>
      <c r="H49" s="1"/>
      <c r="I49" s="12"/>
      <c r="J49" s="20">
        <v>10</v>
      </c>
    </row>
    <row r="50" spans="1:10" x14ac:dyDescent="0.25">
      <c r="A50" s="19" t="s">
        <v>13</v>
      </c>
      <c r="B50" s="40">
        <v>6</v>
      </c>
      <c r="C50" s="1" t="s">
        <v>121</v>
      </c>
      <c r="D50" s="2"/>
      <c r="E50" s="1" t="s">
        <v>169</v>
      </c>
      <c r="F50" s="1"/>
      <c r="G50" s="1"/>
      <c r="H50" s="1"/>
      <c r="I50" s="12"/>
      <c r="J50" s="20">
        <v>10</v>
      </c>
    </row>
    <row r="51" spans="1:10" x14ac:dyDescent="0.25">
      <c r="A51" s="19" t="s">
        <v>13</v>
      </c>
      <c r="B51" s="40">
        <v>6</v>
      </c>
      <c r="C51" s="1" t="s">
        <v>233</v>
      </c>
      <c r="D51" s="2"/>
      <c r="E51" s="1"/>
      <c r="F51" s="1"/>
      <c r="G51" s="1" t="s">
        <v>195</v>
      </c>
      <c r="H51" s="1"/>
      <c r="I51" s="12"/>
      <c r="J51" s="20">
        <v>10</v>
      </c>
    </row>
    <row r="52" spans="1:10" x14ac:dyDescent="0.25">
      <c r="A52" s="19" t="s">
        <v>13</v>
      </c>
      <c r="B52" s="40">
        <v>9</v>
      </c>
      <c r="C52" s="1" t="s">
        <v>120</v>
      </c>
      <c r="D52" s="2"/>
      <c r="E52" s="1" t="s">
        <v>170</v>
      </c>
      <c r="F52" s="1"/>
      <c r="G52" s="1"/>
      <c r="H52" s="1"/>
      <c r="I52" s="12"/>
      <c r="J52" s="20">
        <v>9</v>
      </c>
    </row>
    <row r="53" spans="1:10" x14ac:dyDescent="0.25">
      <c r="A53" s="19" t="s">
        <v>13</v>
      </c>
      <c r="B53" s="40">
        <v>10</v>
      </c>
      <c r="C53" s="1" t="s">
        <v>47</v>
      </c>
      <c r="D53" s="2" t="s">
        <v>68</v>
      </c>
      <c r="E53" s="1"/>
      <c r="F53" s="1"/>
      <c r="G53" s="1"/>
      <c r="H53" s="1"/>
      <c r="I53" s="12"/>
      <c r="J53" s="20">
        <v>8</v>
      </c>
    </row>
    <row r="54" spans="1:10" x14ac:dyDescent="0.25">
      <c r="A54" s="19" t="s">
        <v>13</v>
      </c>
      <c r="B54" s="40">
        <v>11</v>
      </c>
      <c r="C54" s="1" t="s">
        <v>199</v>
      </c>
      <c r="D54" s="2"/>
      <c r="E54" s="1"/>
      <c r="F54" s="1" t="s">
        <v>200</v>
      </c>
      <c r="G54" s="1"/>
      <c r="H54" s="1"/>
      <c r="I54" s="12"/>
      <c r="J54" s="20">
        <v>7</v>
      </c>
    </row>
    <row r="55" spans="1:10" x14ac:dyDescent="0.25">
      <c r="A55" s="19" t="s">
        <v>13</v>
      </c>
      <c r="B55" s="40">
        <v>12</v>
      </c>
      <c r="C55" s="1" t="s">
        <v>46</v>
      </c>
      <c r="D55" s="2" t="s">
        <v>70</v>
      </c>
      <c r="E55" s="1"/>
      <c r="F55" s="1"/>
      <c r="G55" s="1"/>
      <c r="H55" s="1"/>
      <c r="I55" s="12"/>
      <c r="J55" s="20">
        <v>6</v>
      </c>
    </row>
    <row r="56" spans="1:10" x14ac:dyDescent="0.25">
      <c r="A56" s="19" t="s">
        <v>13</v>
      </c>
      <c r="B56" s="40">
        <v>12</v>
      </c>
      <c r="C56" s="1" t="s">
        <v>118</v>
      </c>
      <c r="D56" s="2"/>
      <c r="E56" s="1" t="s">
        <v>173</v>
      </c>
      <c r="F56" s="1"/>
      <c r="G56" s="1"/>
      <c r="H56" s="1"/>
      <c r="I56" s="12"/>
      <c r="J56" s="20">
        <v>6</v>
      </c>
    </row>
    <row r="57" spans="1:10" x14ac:dyDescent="0.25">
      <c r="A57" s="19" t="s">
        <v>13</v>
      </c>
      <c r="B57" s="40">
        <v>12</v>
      </c>
      <c r="C57" s="1" t="s">
        <v>201</v>
      </c>
      <c r="D57" s="2"/>
      <c r="E57" s="1"/>
      <c r="F57" s="1" t="s">
        <v>202</v>
      </c>
      <c r="G57" s="1"/>
      <c r="H57" s="1"/>
      <c r="I57" s="12"/>
      <c r="J57" s="20">
        <v>6</v>
      </c>
    </row>
    <row r="58" spans="1:10" x14ac:dyDescent="0.25">
      <c r="A58" s="19" t="s">
        <v>13</v>
      </c>
      <c r="B58" s="40">
        <v>15</v>
      </c>
      <c r="C58" s="1" t="s">
        <v>242</v>
      </c>
      <c r="D58" s="2"/>
      <c r="E58" s="1"/>
      <c r="F58" s="1"/>
      <c r="G58" s="1" t="s">
        <v>243</v>
      </c>
      <c r="H58" s="1"/>
      <c r="I58" s="12"/>
      <c r="J58" s="20">
        <v>5</v>
      </c>
    </row>
    <row r="59" spans="1:10" x14ac:dyDescent="0.25">
      <c r="A59" s="19" t="s">
        <v>13</v>
      </c>
      <c r="B59" s="40">
        <v>15</v>
      </c>
      <c r="C59" s="1" t="s">
        <v>43</v>
      </c>
      <c r="D59" s="2" t="s">
        <v>71</v>
      </c>
      <c r="E59" s="1"/>
      <c r="F59" s="1"/>
      <c r="G59" s="1"/>
      <c r="H59" s="1"/>
      <c r="I59" s="12"/>
      <c r="J59" s="20">
        <v>5</v>
      </c>
    </row>
    <row r="60" spans="1:10" x14ac:dyDescent="0.25">
      <c r="A60" s="19" t="s">
        <v>13</v>
      </c>
      <c r="B60" s="40">
        <v>15</v>
      </c>
      <c r="C60" s="1" t="s">
        <v>119</v>
      </c>
      <c r="D60" s="2"/>
      <c r="E60" s="1" t="s">
        <v>174</v>
      </c>
      <c r="F60" s="1"/>
      <c r="G60" s="1"/>
      <c r="H60" s="1"/>
      <c r="I60" s="12"/>
      <c r="J60" s="20">
        <v>5</v>
      </c>
    </row>
    <row r="61" spans="1:10" x14ac:dyDescent="0.25">
      <c r="A61" s="19" t="s">
        <v>13</v>
      </c>
      <c r="B61" s="40">
        <v>15</v>
      </c>
      <c r="C61" s="1" t="s">
        <v>115</v>
      </c>
      <c r="D61" s="2"/>
      <c r="E61" s="1" t="s">
        <v>178</v>
      </c>
      <c r="F61" s="1" t="s">
        <v>236</v>
      </c>
      <c r="G61" s="1"/>
      <c r="H61" s="1"/>
      <c r="I61" s="12"/>
      <c r="J61" s="20">
        <v>5</v>
      </c>
    </row>
    <row r="62" spans="1:10" x14ac:dyDescent="0.25">
      <c r="A62" s="19" t="s">
        <v>13</v>
      </c>
      <c r="B62" s="40">
        <v>16</v>
      </c>
      <c r="C62" s="1" t="s">
        <v>204</v>
      </c>
      <c r="D62" s="2"/>
      <c r="E62" s="1"/>
      <c r="F62" s="1" t="s">
        <v>235</v>
      </c>
      <c r="G62" s="1"/>
      <c r="H62" s="1"/>
      <c r="I62" s="12"/>
      <c r="J62" s="20">
        <v>4</v>
      </c>
    </row>
    <row r="63" spans="1:10" x14ac:dyDescent="0.25">
      <c r="A63" s="19" t="s">
        <v>13</v>
      </c>
      <c r="B63" s="40">
        <v>17</v>
      </c>
      <c r="C63" s="1" t="s">
        <v>245</v>
      </c>
      <c r="D63" s="2"/>
      <c r="E63" s="1"/>
      <c r="F63" s="1"/>
      <c r="G63" s="1" t="s">
        <v>246</v>
      </c>
      <c r="H63" s="1"/>
      <c r="I63" s="12"/>
      <c r="J63" s="20">
        <v>3</v>
      </c>
    </row>
    <row r="64" spans="1:10" x14ac:dyDescent="0.25">
      <c r="A64" s="19" t="s">
        <v>13</v>
      </c>
      <c r="B64" s="40">
        <v>17</v>
      </c>
      <c r="C64" s="1" t="s">
        <v>176</v>
      </c>
      <c r="D64" s="2"/>
      <c r="E64" s="1" t="s">
        <v>177</v>
      </c>
      <c r="F64" s="1"/>
      <c r="G64" s="1"/>
      <c r="H64" s="1"/>
      <c r="I64" s="12"/>
      <c r="J64" s="20">
        <v>3</v>
      </c>
    </row>
    <row r="65" spans="1:10" x14ac:dyDescent="0.25">
      <c r="A65" s="19" t="s">
        <v>13</v>
      </c>
      <c r="B65" s="40">
        <v>17</v>
      </c>
      <c r="C65" s="1" t="s">
        <v>42</v>
      </c>
      <c r="D65" s="2" t="s">
        <v>73</v>
      </c>
      <c r="E65" s="1"/>
      <c r="F65" s="1"/>
      <c r="G65" s="1"/>
      <c r="H65" s="1"/>
      <c r="I65" s="12"/>
      <c r="J65" s="20">
        <v>3</v>
      </c>
    </row>
    <row r="66" spans="1:10" x14ac:dyDescent="0.25">
      <c r="A66" s="19" t="s">
        <v>13</v>
      </c>
      <c r="B66" s="40">
        <v>20</v>
      </c>
      <c r="C66" s="1" t="s">
        <v>247</v>
      </c>
      <c r="D66" s="2"/>
      <c r="E66" s="1"/>
      <c r="F66" s="1"/>
      <c r="G66" s="1" t="s">
        <v>248</v>
      </c>
      <c r="H66" s="1"/>
      <c r="I66" s="12"/>
      <c r="J66" s="20">
        <v>2</v>
      </c>
    </row>
    <row r="67" spans="1:10" x14ac:dyDescent="0.25">
      <c r="A67" s="19" t="s">
        <v>13</v>
      </c>
      <c r="B67" s="40">
        <v>20</v>
      </c>
      <c r="C67" s="1" t="s">
        <v>52</v>
      </c>
      <c r="D67" s="2" t="s">
        <v>74</v>
      </c>
      <c r="E67" s="1"/>
      <c r="F67" s="1"/>
      <c r="G67" s="1"/>
      <c r="H67" s="1"/>
      <c r="I67" s="12"/>
      <c r="J67" s="20">
        <v>2</v>
      </c>
    </row>
    <row r="68" spans="1:10" x14ac:dyDescent="0.25">
      <c r="A68" s="19" t="s">
        <v>13</v>
      </c>
      <c r="B68" s="40">
        <v>20</v>
      </c>
      <c r="C68" s="1" t="s">
        <v>205</v>
      </c>
      <c r="D68" s="2"/>
      <c r="E68" s="1"/>
      <c r="F68" s="1" t="s">
        <v>237</v>
      </c>
      <c r="G68" s="1"/>
      <c r="H68" s="1"/>
      <c r="I68" s="12"/>
      <c r="J68" s="20">
        <v>2</v>
      </c>
    </row>
    <row r="69" spans="1:10" x14ac:dyDescent="0.25">
      <c r="A69" s="19" t="s">
        <v>13</v>
      </c>
      <c r="B69" s="40">
        <v>23</v>
      </c>
      <c r="C69" s="1" t="s">
        <v>109</v>
      </c>
      <c r="D69" s="2"/>
      <c r="E69" s="1" t="s">
        <v>184</v>
      </c>
      <c r="F69" s="1"/>
      <c r="G69" s="1"/>
      <c r="H69" s="1"/>
      <c r="I69" s="12"/>
      <c r="J69" s="20">
        <v>1</v>
      </c>
    </row>
    <row r="70" spans="1:10" x14ac:dyDescent="0.25">
      <c r="A70" s="19" t="s">
        <v>13</v>
      </c>
      <c r="B70" s="40">
        <v>23</v>
      </c>
      <c r="C70" s="1" t="s">
        <v>111</v>
      </c>
      <c r="D70" s="2"/>
      <c r="E70" s="1" t="s">
        <v>181</v>
      </c>
      <c r="F70" s="1"/>
      <c r="G70" s="1"/>
      <c r="H70" s="1"/>
      <c r="I70" s="12"/>
      <c r="J70" s="20">
        <v>1</v>
      </c>
    </row>
    <row r="71" spans="1:10" x14ac:dyDescent="0.25">
      <c r="A71" s="19" t="s">
        <v>13</v>
      </c>
      <c r="B71" s="40">
        <v>23</v>
      </c>
      <c r="C71" s="1" t="s">
        <v>112</v>
      </c>
      <c r="D71" s="2"/>
      <c r="E71" s="1" t="s">
        <v>182</v>
      </c>
      <c r="F71" s="1"/>
      <c r="G71" s="1"/>
      <c r="H71" s="1"/>
      <c r="I71" s="12"/>
      <c r="J71" s="20">
        <v>1</v>
      </c>
    </row>
    <row r="72" spans="1:10" x14ac:dyDescent="0.25">
      <c r="A72" s="19" t="s">
        <v>13</v>
      </c>
      <c r="B72" s="40">
        <v>23</v>
      </c>
      <c r="C72" s="1" t="s">
        <v>114</v>
      </c>
      <c r="D72" s="2"/>
      <c r="E72" s="1" t="s">
        <v>183</v>
      </c>
      <c r="F72" s="1"/>
      <c r="G72" s="1"/>
      <c r="H72" s="1"/>
      <c r="I72" s="12"/>
      <c r="J72" s="20">
        <v>1</v>
      </c>
    </row>
    <row r="73" spans="1:10" x14ac:dyDescent="0.25">
      <c r="A73" s="19" t="s">
        <v>13</v>
      </c>
      <c r="B73" s="40">
        <v>23</v>
      </c>
      <c r="C73" s="1" t="s">
        <v>116</v>
      </c>
      <c r="D73" s="2"/>
      <c r="E73" s="1" t="s">
        <v>179</v>
      </c>
      <c r="F73" s="1"/>
      <c r="G73" s="1"/>
      <c r="H73" s="1"/>
      <c r="I73" s="12"/>
      <c r="J73" s="20">
        <v>1</v>
      </c>
    </row>
    <row r="74" spans="1:10" x14ac:dyDescent="0.25">
      <c r="A74" s="19" t="s">
        <v>13</v>
      </c>
      <c r="B74" s="40">
        <v>23</v>
      </c>
      <c r="C74" s="1" t="s">
        <v>117</v>
      </c>
      <c r="D74" s="2"/>
      <c r="E74" s="1" t="s">
        <v>180</v>
      </c>
      <c r="F74" s="1"/>
      <c r="G74" s="1"/>
      <c r="H74" s="1"/>
      <c r="I74" s="12"/>
      <c r="J74" s="20">
        <v>1</v>
      </c>
    </row>
    <row r="75" spans="1:10" x14ac:dyDescent="0.25">
      <c r="A75" s="19" t="s">
        <v>13</v>
      </c>
      <c r="B75" s="40">
        <v>23</v>
      </c>
      <c r="C75" s="1" t="s">
        <v>113</v>
      </c>
      <c r="D75" s="2"/>
      <c r="E75" s="1" t="s">
        <v>185</v>
      </c>
      <c r="F75" s="1"/>
      <c r="G75" s="1"/>
      <c r="H75" s="1"/>
      <c r="I75" s="12"/>
      <c r="J75" s="20">
        <v>1</v>
      </c>
    </row>
    <row r="76" spans="1:10" x14ac:dyDescent="0.25">
      <c r="A76" s="19" t="s">
        <v>13</v>
      </c>
      <c r="B76" s="40">
        <v>23</v>
      </c>
      <c r="C76" s="1" t="s">
        <v>50</v>
      </c>
      <c r="D76" s="2" t="s">
        <v>75</v>
      </c>
      <c r="E76" s="1"/>
      <c r="F76" s="1"/>
      <c r="G76" s="1"/>
      <c r="H76" s="1"/>
      <c r="I76" s="12"/>
      <c r="J76" s="20">
        <v>1</v>
      </c>
    </row>
    <row r="77" spans="1:10" x14ac:dyDescent="0.25">
      <c r="A77" s="89" t="s">
        <v>13</v>
      </c>
      <c r="B77" s="90" t="s">
        <v>135</v>
      </c>
      <c r="C77" s="91" t="s">
        <v>44</v>
      </c>
      <c r="D77" s="96" t="s">
        <v>239</v>
      </c>
      <c r="E77" s="91"/>
      <c r="F77" s="95" t="s">
        <v>238</v>
      </c>
      <c r="G77" s="91"/>
      <c r="H77" s="91"/>
      <c r="I77" s="92"/>
      <c r="J77" s="93" t="s">
        <v>135</v>
      </c>
    </row>
    <row r="78" spans="1:10" ht="15.75" thickBot="1" x14ac:dyDescent="0.3">
      <c r="A78" s="27" t="s">
        <v>20</v>
      </c>
      <c r="B78" s="38" t="s">
        <v>56</v>
      </c>
      <c r="C78" s="27" t="s">
        <v>8</v>
      </c>
      <c r="D78" s="38" t="s">
        <v>2</v>
      </c>
      <c r="E78" s="27" t="s">
        <v>3</v>
      </c>
      <c r="F78" s="27" t="s">
        <v>4</v>
      </c>
      <c r="G78" s="27" t="s">
        <v>5</v>
      </c>
      <c r="H78" s="27" t="s">
        <v>6</v>
      </c>
      <c r="I78" s="27" t="s">
        <v>7</v>
      </c>
      <c r="J78" s="28" t="s">
        <v>55</v>
      </c>
    </row>
    <row r="79" spans="1:10" ht="15.75" thickTop="1" x14ac:dyDescent="0.25">
      <c r="A79" s="25" t="s">
        <v>14</v>
      </c>
      <c r="B79" s="42">
        <v>1</v>
      </c>
      <c r="C79" s="5" t="s">
        <v>29</v>
      </c>
      <c r="D79" s="44" t="s">
        <v>63</v>
      </c>
      <c r="E79" s="5" t="s">
        <v>161</v>
      </c>
      <c r="F79" s="5" t="s">
        <v>76</v>
      </c>
      <c r="G79" s="5" t="s">
        <v>227</v>
      </c>
      <c r="H79" s="5"/>
      <c r="I79" s="14"/>
      <c r="J79" s="26">
        <v>40</v>
      </c>
    </row>
    <row r="80" spans="1:10" x14ac:dyDescent="0.25">
      <c r="A80" s="19" t="s">
        <v>14</v>
      </c>
      <c r="B80" s="40">
        <v>2</v>
      </c>
      <c r="C80" s="1" t="s">
        <v>106</v>
      </c>
      <c r="D80" s="2"/>
      <c r="E80" s="1" t="s">
        <v>163</v>
      </c>
      <c r="F80" s="1" t="s">
        <v>186</v>
      </c>
      <c r="G80" s="1" t="s">
        <v>230</v>
      </c>
      <c r="H80" s="1"/>
      <c r="I80" s="12"/>
      <c r="J80" s="20">
        <f>8+5+7</f>
        <v>20</v>
      </c>
    </row>
    <row r="81" spans="1:10" x14ac:dyDescent="0.25">
      <c r="A81" s="19" t="s">
        <v>14</v>
      </c>
      <c r="B81" s="40">
        <v>3</v>
      </c>
      <c r="C81" s="1" t="s">
        <v>189</v>
      </c>
      <c r="D81" s="2"/>
      <c r="E81" s="1"/>
      <c r="F81" s="1" t="s">
        <v>190</v>
      </c>
      <c r="G81" s="1" t="s">
        <v>229</v>
      </c>
      <c r="H81" s="1"/>
      <c r="I81" s="12"/>
      <c r="J81" s="20">
        <v>15</v>
      </c>
    </row>
    <row r="82" spans="1:10" x14ac:dyDescent="0.25">
      <c r="A82" s="19" t="s">
        <v>14</v>
      </c>
      <c r="B82" s="40">
        <v>3</v>
      </c>
      <c r="C82" s="1" t="s">
        <v>44</v>
      </c>
      <c r="D82" s="2"/>
      <c r="E82" s="1"/>
      <c r="F82" s="1" t="s">
        <v>191</v>
      </c>
      <c r="G82" s="1" t="s">
        <v>228</v>
      </c>
      <c r="H82" s="1"/>
      <c r="I82" s="12"/>
      <c r="J82" s="20">
        <v>15</v>
      </c>
    </row>
    <row r="83" spans="1:10" x14ac:dyDescent="0.25">
      <c r="A83" s="19" t="s">
        <v>14</v>
      </c>
      <c r="B83" s="40">
        <v>5</v>
      </c>
      <c r="C83" s="1" t="s">
        <v>107</v>
      </c>
      <c r="D83" s="2"/>
      <c r="E83" s="1" t="s">
        <v>162</v>
      </c>
      <c r="F83" s="1"/>
      <c r="G83" s="1"/>
      <c r="H83" s="1"/>
      <c r="I83" s="12"/>
      <c r="J83" s="20">
        <v>9</v>
      </c>
    </row>
    <row r="84" spans="1:10" x14ac:dyDescent="0.25">
      <c r="A84" s="19" t="s">
        <v>14</v>
      </c>
      <c r="B84" s="40">
        <v>6</v>
      </c>
      <c r="C84" s="1" t="s">
        <v>187</v>
      </c>
      <c r="D84" s="2"/>
      <c r="E84" s="1"/>
      <c r="F84" s="1" t="s">
        <v>188</v>
      </c>
      <c r="G84" s="1"/>
      <c r="H84" s="1"/>
      <c r="I84" s="12"/>
      <c r="J84" s="20">
        <v>8</v>
      </c>
    </row>
    <row r="85" spans="1:10" x14ac:dyDescent="0.25">
      <c r="A85" s="19" t="s">
        <v>14</v>
      </c>
      <c r="B85" s="40">
        <v>6</v>
      </c>
      <c r="C85" s="1" t="s">
        <v>30</v>
      </c>
      <c r="D85" s="2" t="s">
        <v>65</v>
      </c>
      <c r="E85" s="1"/>
      <c r="F85" s="1"/>
      <c r="G85" s="1"/>
      <c r="H85" s="1"/>
      <c r="I85" s="12"/>
      <c r="J85" s="20">
        <v>8</v>
      </c>
    </row>
    <row r="86" spans="1:10" x14ac:dyDescent="0.25">
      <c r="A86" s="19" t="s">
        <v>14</v>
      </c>
      <c r="B86" s="40">
        <v>8</v>
      </c>
      <c r="C86" s="1" t="s">
        <v>231</v>
      </c>
      <c r="D86" s="2"/>
      <c r="E86" s="1"/>
      <c r="F86" s="1"/>
      <c r="G86" s="1" t="s">
        <v>230</v>
      </c>
      <c r="H86" s="1"/>
      <c r="I86" s="12"/>
      <c r="J86" s="20">
        <v>7</v>
      </c>
    </row>
    <row r="87" spans="1:10" x14ac:dyDescent="0.25">
      <c r="A87" s="19" t="s">
        <v>14</v>
      </c>
      <c r="B87" s="40">
        <v>8</v>
      </c>
      <c r="C87" s="1" t="s">
        <v>108</v>
      </c>
      <c r="D87" s="2"/>
      <c r="E87" s="1" t="s">
        <v>166</v>
      </c>
      <c r="F87" s="1"/>
      <c r="G87" s="1"/>
      <c r="H87" s="1"/>
      <c r="I87" s="12"/>
      <c r="J87" s="20">
        <v>7</v>
      </c>
    </row>
    <row r="88" spans="1:10" x14ac:dyDescent="0.25">
      <c r="A88" s="83" t="s">
        <v>14</v>
      </c>
      <c r="B88" s="64" t="s">
        <v>135</v>
      </c>
      <c r="C88" s="65" t="s">
        <v>31</v>
      </c>
      <c r="D88" s="66" t="s">
        <v>64</v>
      </c>
      <c r="E88" s="65"/>
      <c r="F88" s="65" t="s">
        <v>143</v>
      </c>
      <c r="G88" s="65"/>
      <c r="H88" s="65"/>
      <c r="I88" s="67"/>
      <c r="J88" s="68" t="s">
        <v>135</v>
      </c>
    </row>
    <row r="89" spans="1:10" x14ac:dyDescent="0.25">
      <c r="A89" s="83" t="s">
        <v>14</v>
      </c>
      <c r="B89" s="64" t="s">
        <v>135</v>
      </c>
      <c r="C89" s="65" t="s">
        <v>157</v>
      </c>
      <c r="D89" s="66"/>
      <c r="E89" s="69" t="s">
        <v>165</v>
      </c>
      <c r="F89" s="65"/>
      <c r="G89" s="65"/>
      <c r="H89" s="65"/>
      <c r="I89" s="67"/>
      <c r="J89" s="86" t="s">
        <v>135</v>
      </c>
    </row>
    <row r="90" spans="1:10" x14ac:dyDescent="0.25">
      <c r="A90" s="84" t="s">
        <v>14</v>
      </c>
      <c r="B90" s="71" t="s">
        <v>135</v>
      </c>
      <c r="C90" s="72" t="s">
        <v>105</v>
      </c>
      <c r="D90" s="73"/>
      <c r="E90" s="85" t="s">
        <v>164</v>
      </c>
      <c r="F90" s="72"/>
      <c r="G90" s="94" t="s">
        <v>232</v>
      </c>
      <c r="H90" s="72"/>
      <c r="I90" s="75"/>
      <c r="J90" s="86" t="s">
        <v>135</v>
      </c>
    </row>
    <row r="91" spans="1:10" x14ac:dyDescent="0.25">
      <c r="A91" s="55" t="s">
        <v>20</v>
      </c>
      <c r="B91" s="56" t="s">
        <v>56</v>
      </c>
      <c r="C91" s="55" t="s">
        <v>8</v>
      </c>
      <c r="D91" s="56" t="s">
        <v>2</v>
      </c>
      <c r="E91" s="55" t="s">
        <v>3</v>
      </c>
      <c r="F91" s="55" t="s">
        <v>4</v>
      </c>
      <c r="G91" s="55" t="s">
        <v>5</v>
      </c>
      <c r="H91" s="55" t="s">
        <v>6</v>
      </c>
      <c r="I91" s="55" t="s">
        <v>7</v>
      </c>
      <c r="J91" s="57" t="s">
        <v>55</v>
      </c>
    </row>
    <row r="92" spans="1:10" x14ac:dyDescent="0.25">
      <c r="A92" s="51" t="s">
        <v>15</v>
      </c>
      <c r="B92" s="63">
        <v>1</v>
      </c>
      <c r="C92" s="1" t="s">
        <v>104</v>
      </c>
      <c r="D92" s="2"/>
      <c r="E92" s="1" t="s">
        <v>156</v>
      </c>
      <c r="F92" s="1" t="s">
        <v>192</v>
      </c>
      <c r="G92" s="1" t="s">
        <v>218</v>
      </c>
      <c r="H92" s="1"/>
      <c r="I92" s="12"/>
      <c r="J92" s="52">
        <v>29</v>
      </c>
    </row>
    <row r="93" spans="1:10" x14ac:dyDescent="0.25">
      <c r="A93" s="53" t="s">
        <v>15</v>
      </c>
      <c r="B93" s="87">
        <v>2</v>
      </c>
      <c r="C93" s="22" t="s">
        <v>193</v>
      </c>
      <c r="D93" s="45"/>
      <c r="E93" s="22"/>
      <c r="F93" s="22" t="s">
        <v>194</v>
      </c>
      <c r="G93" s="22" t="s">
        <v>219</v>
      </c>
      <c r="H93" s="22"/>
      <c r="I93" s="23"/>
      <c r="J93" s="88">
        <v>18</v>
      </c>
    </row>
    <row r="94" spans="1:10" x14ac:dyDescent="0.25">
      <c r="A94" s="51" t="s">
        <v>15</v>
      </c>
      <c r="B94" s="40">
        <v>3</v>
      </c>
      <c r="C94" s="1" t="s">
        <v>105</v>
      </c>
      <c r="D94" s="2"/>
      <c r="E94" s="1" t="s">
        <v>159</v>
      </c>
      <c r="F94" s="1"/>
      <c r="G94" s="1" t="s">
        <v>220</v>
      </c>
      <c r="H94" s="1"/>
      <c r="I94" s="12"/>
      <c r="J94" s="20">
        <v>14</v>
      </c>
    </row>
    <row r="95" spans="1:10" x14ac:dyDescent="0.25">
      <c r="A95" s="51" t="s">
        <v>15</v>
      </c>
      <c r="B95" s="41">
        <v>4</v>
      </c>
      <c r="C95" s="22" t="s">
        <v>103</v>
      </c>
      <c r="D95" s="45"/>
      <c r="E95" s="22" t="s">
        <v>160</v>
      </c>
      <c r="F95" s="22"/>
      <c r="G95" s="22" t="s">
        <v>221</v>
      </c>
      <c r="H95" s="22"/>
      <c r="I95" s="23"/>
      <c r="J95" s="24">
        <v>12</v>
      </c>
    </row>
    <row r="96" spans="1:10" x14ac:dyDescent="0.25">
      <c r="A96" s="51" t="s">
        <v>15</v>
      </c>
      <c r="B96" s="63">
        <v>5</v>
      </c>
      <c r="C96" s="1" t="s">
        <v>32</v>
      </c>
      <c r="D96" s="2" t="s">
        <v>61</v>
      </c>
      <c r="E96" s="1"/>
      <c r="F96" s="1"/>
      <c r="G96" s="1"/>
      <c r="H96" s="1"/>
      <c r="I96" s="12"/>
      <c r="J96" s="52">
        <v>10</v>
      </c>
    </row>
    <row r="97" spans="1:10" x14ac:dyDescent="0.25">
      <c r="A97" s="51" t="s">
        <v>15</v>
      </c>
      <c r="B97" s="87">
        <v>6</v>
      </c>
      <c r="C97" s="22" t="s">
        <v>33</v>
      </c>
      <c r="D97" s="45" t="s">
        <v>62</v>
      </c>
      <c r="E97" s="22"/>
      <c r="F97" s="22"/>
      <c r="G97" s="22"/>
      <c r="H97" s="22"/>
      <c r="I97" s="23"/>
      <c r="J97" s="88">
        <v>9</v>
      </c>
    </row>
    <row r="98" spans="1:10" x14ac:dyDescent="0.25">
      <c r="A98" s="51" t="s">
        <v>15</v>
      </c>
      <c r="B98" s="40">
        <v>6</v>
      </c>
      <c r="C98" s="1" t="s">
        <v>157</v>
      </c>
      <c r="D98" s="2"/>
      <c r="E98" s="1" t="s">
        <v>158</v>
      </c>
      <c r="F98" s="1"/>
      <c r="G98" s="1"/>
      <c r="H98" s="1"/>
      <c r="I98" s="12"/>
      <c r="J98" s="20">
        <v>9</v>
      </c>
    </row>
    <row r="99" spans="1:10" x14ac:dyDescent="0.25">
      <c r="A99" s="51" t="s">
        <v>15</v>
      </c>
      <c r="B99" s="39">
        <v>6</v>
      </c>
      <c r="C99" s="3" t="s">
        <v>222</v>
      </c>
      <c r="D99" s="7"/>
      <c r="E99" s="3"/>
      <c r="F99" s="3"/>
      <c r="G99" s="3" t="s">
        <v>223</v>
      </c>
      <c r="H99" s="3"/>
      <c r="I99" s="11"/>
      <c r="J99" s="26">
        <v>9</v>
      </c>
    </row>
    <row r="100" spans="1:10" x14ac:dyDescent="0.25">
      <c r="A100" s="51" t="s">
        <v>15</v>
      </c>
      <c r="B100" s="63">
        <v>9</v>
      </c>
      <c r="C100" s="1" t="s">
        <v>31</v>
      </c>
      <c r="D100" s="2"/>
      <c r="E100" s="1"/>
      <c r="F100" s="1"/>
      <c r="G100" s="1" t="s">
        <v>224</v>
      </c>
      <c r="H100" s="1"/>
      <c r="I100" s="12"/>
      <c r="J100" s="52">
        <v>7</v>
      </c>
    </row>
    <row r="101" spans="1:10" x14ac:dyDescent="0.25">
      <c r="A101" s="51" t="s">
        <v>15</v>
      </c>
      <c r="B101" s="63">
        <v>10</v>
      </c>
      <c r="C101" s="1" t="s">
        <v>225</v>
      </c>
      <c r="D101" s="2"/>
      <c r="E101" s="1"/>
      <c r="F101" s="1"/>
      <c r="G101" s="1" t="s">
        <v>226</v>
      </c>
      <c r="H101" s="1"/>
      <c r="I101" s="12"/>
      <c r="J101" s="52">
        <v>4</v>
      </c>
    </row>
  </sheetData>
  <mergeCells count="3">
    <mergeCell ref="A1:I2"/>
    <mergeCell ref="D4:I4"/>
    <mergeCell ref="A4:C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AC381-ECD7-4D01-8DDD-5828F464381E}">
  <sheetPr>
    <pageSetUpPr fitToPage="1"/>
  </sheetPr>
  <dimension ref="A1:J37"/>
  <sheetViews>
    <sheetView workbookViewId="0">
      <selection activeCell="C25" sqref="C25"/>
    </sheetView>
  </sheetViews>
  <sheetFormatPr baseColWidth="10" defaultRowHeight="15" x14ac:dyDescent="0.25"/>
  <cols>
    <col min="1" max="1" width="13.140625" bestFit="1" customWidth="1"/>
    <col min="2" max="2" width="15.85546875" style="29" bestFit="1" customWidth="1"/>
    <col min="3" max="3" width="40.42578125" bestFit="1" customWidth="1"/>
    <col min="4" max="4" width="21.5703125" style="29" bestFit="1" customWidth="1"/>
    <col min="5" max="5" width="12.42578125" bestFit="1" customWidth="1"/>
    <col min="6" max="6" width="11.7109375" bestFit="1" customWidth="1"/>
    <col min="7" max="7" width="10.5703125" bestFit="1" customWidth="1"/>
    <col min="8" max="8" width="10" bestFit="1" customWidth="1"/>
    <col min="9" max="9" width="10.140625" bestFit="1" customWidth="1"/>
    <col min="10" max="10" width="8.140625" bestFit="1" customWidth="1"/>
  </cols>
  <sheetData>
    <row r="1" spans="1:10" ht="15" customHeight="1" x14ac:dyDescent="0.25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10" x14ac:dyDescent="0.25">
      <c r="A2" s="102"/>
      <c r="B2" s="102"/>
      <c r="C2" s="102"/>
      <c r="D2" s="102"/>
      <c r="E2" s="102"/>
      <c r="F2" s="102"/>
      <c r="G2" s="102"/>
      <c r="H2" s="102"/>
      <c r="I2" s="102"/>
    </row>
    <row r="3" spans="1:10" ht="15.75" thickBot="1" x14ac:dyDescent="0.3"/>
    <row r="4" spans="1:10" ht="19.5" thickBot="1" x14ac:dyDescent="0.35">
      <c r="A4" s="103" t="s">
        <v>54</v>
      </c>
      <c r="B4" s="104"/>
      <c r="C4" s="105"/>
      <c r="D4" s="103" t="s">
        <v>1</v>
      </c>
      <c r="E4" s="104"/>
      <c r="F4" s="104"/>
      <c r="G4" s="104"/>
      <c r="H4" s="104"/>
      <c r="I4" s="105"/>
    </row>
    <row r="5" spans="1:10" ht="15.75" hidden="1" thickBot="1" x14ac:dyDescent="0.3">
      <c r="A5" s="36" t="s">
        <v>20</v>
      </c>
      <c r="B5" s="37" t="s">
        <v>8</v>
      </c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4" t="s">
        <v>7</v>
      </c>
      <c r="I5" s="35" t="s">
        <v>55</v>
      </c>
    </row>
    <row r="6" spans="1:10" hidden="1" x14ac:dyDescent="0.25">
      <c r="A6" s="8" t="s">
        <v>9</v>
      </c>
      <c r="B6" s="7" t="s">
        <v>53</v>
      </c>
      <c r="C6" s="3"/>
      <c r="D6" s="7"/>
      <c r="E6" s="3"/>
      <c r="F6" s="3"/>
      <c r="G6" s="3"/>
      <c r="H6" s="11"/>
      <c r="I6" s="15"/>
    </row>
    <row r="7" spans="1:10" hidden="1" x14ac:dyDescent="0.25">
      <c r="A7" s="9" t="s">
        <v>10</v>
      </c>
      <c r="B7" s="2" t="s">
        <v>53</v>
      </c>
      <c r="C7" s="1"/>
      <c r="D7" s="2"/>
      <c r="E7" s="1"/>
      <c r="F7" s="1"/>
      <c r="G7" s="1"/>
      <c r="H7" s="12"/>
      <c r="I7" s="16"/>
    </row>
    <row r="8" spans="1:10" ht="15.75" hidden="1" thickBot="1" x14ac:dyDescent="0.3">
      <c r="A8" s="10" t="s">
        <v>11</v>
      </c>
      <c r="B8" s="6" t="s">
        <v>53</v>
      </c>
      <c r="C8" s="4"/>
      <c r="D8" s="6"/>
      <c r="E8" s="4"/>
      <c r="F8" s="4"/>
      <c r="G8" s="4"/>
      <c r="H8" s="13"/>
      <c r="I8" s="17"/>
    </row>
    <row r="9" spans="1:10" ht="15.75" thickBot="1" x14ac:dyDescent="0.3">
      <c r="A9" s="27" t="s">
        <v>20</v>
      </c>
      <c r="B9" s="38" t="s">
        <v>56</v>
      </c>
      <c r="C9" s="27" t="s">
        <v>8</v>
      </c>
      <c r="D9" s="38" t="s">
        <v>2</v>
      </c>
      <c r="E9" s="27" t="s">
        <v>3</v>
      </c>
      <c r="F9" s="27" t="s">
        <v>4</v>
      </c>
      <c r="G9" s="27" t="s">
        <v>5</v>
      </c>
      <c r="H9" s="27" t="s">
        <v>6</v>
      </c>
      <c r="I9" s="27" t="s">
        <v>7</v>
      </c>
      <c r="J9" s="28" t="s">
        <v>55</v>
      </c>
    </row>
    <row r="10" spans="1:10" ht="15.75" thickTop="1" x14ac:dyDescent="0.25">
      <c r="A10" s="19" t="s">
        <v>16</v>
      </c>
      <c r="B10" s="42">
        <v>1</v>
      </c>
      <c r="C10" s="5" t="s">
        <v>21</v>
      </c>
      <c r="D10" s="44" t="s">
        <v>60</v>
      </c>
      <c r="E10" s="44" t="s">
        <v>141</v>
      </c>
      <c r="F10" s="77"/>
      <c r="G10" s="77"/>
      <c r="H10" s="44"/>
      <c r="I10" s="78"/>
      <c r="J10" s="26">
        <v>16</v>
      </c>
    </row>
    <row r="11" spans="1:10" x14ac:dyDescent="0.25">
      <c r="A11" s="53" t="s">
        <v>16</v>
      </c>
      <c r="B11" s="41">
        <v>2</v>
      </c>
      <c r="C11" s="22" t="s">
        <v>22</v>
      </c>
      <c r="D11" s="45" t="s">
        <v>92</v>
      </c>
      <c r="E11" s="2"/>
      <c r="F11" s="77"/>
      <c r="G11" s="77"/>
      <c r="H11" s="2"/>
      <c r="I11" s="79"/>
      <c r="J11" s="20">
        <v>10</v>
      </c>
    </row>
    <row r="12" spans="1:10" x14ac:dyDescent="0.25">
      <c r="A12" s="53" t="s">
        <v>16</v>
      </c>
      <c r="B12" s="40">
        <v>2</v>
      </c>
      <c r="C12" s="1" t="s">
        <v>87</v>
      </c>
      <c r="D12" s="2"/>
      <c r="E12" s="2" t="s">
        <v>137</v>
      </c>
      <c r="F12" s="77"/>
      <c r="G12" s="77"/>
      <c r="H12" s="2"/>
      <c r="I12" s="79"/>
      <c r="J12" s="20">
        <v>10</v>
      </c>
    </row>
    <row r="13" spans="1:10" x14ac:dyDescent="0.25">
      <c r="A13" s="53" t="s">
        <v>16</v>
      </c>
      <c r="B13" s="40">
        <v>4</v>
      </c>
      <c r="C13" s="1" t="s">
        <v>91</v>
      </c>
      <c r="D13" s="2"/>
      <c r="E13" s="2" t="s">
        <v>138</v>
      </c>
      <c r="F13" s="77"/>
      <c r="G13" s="77"/>
      <c r="H13" s="2"/>
      <c r="I13" s="79"/>
      <c r="J13" s="20">
        <v>9</v>
      </c>
    </row>
    <row r="14" spans="1:10" x14ac:dyDescent="0.25">
      <c r="A14" s="53" t="s">
        <v>16</v>
      </c>
      <c r="B14" s="40">
        <v>5</v>
      </c>
      <c r="C14" s="1" t="s">
        <v>89</v>
      </c>
      <c r="D14" s="2"/>
      <c r="E14" s="2" t="s">
        <v>140</v>
      </c>
      <c r="F14" s="77"/>
      <c r="G14" s="77"/>
      <c r="H14" s="2"/>
      <c r="I14" s="79"/>
      <c r="J14" s="20">
        <v>8</v>
      </c>
    </row>
    <row r="15" spans="1:10" x14ac:dyDescent="0.25">
      <c r="A15" s="53" t="s">
        <v>16</v>
      </c>
      <c r="B15" s="64"/>
      <c r="C15" s="65" t="s">
        <v>90</v>
      </c>
      <c r="D15" s="66"/>
      <c r="E15" s="74" t="s">
        <v>136</v>
      </c>
      <c r="F15" s="77"/>
      <c r="G15" s="77"/>
      <c r="H15" s="73"/>
      <c r="I15" s="80"/>
      <c r="J15" s="76" t="s">
        <v>135</v>
      </c>
    </row>
    <row r="16" spans="1:10" x14ac:dyDescent="0.25">
      <c r="A16" s="53" t="s">
        <v>16</v>
      </c>
      <c r="B16" s="64"/>
      <c r="C16" s="65" t="s">
        <v>88</v>
      </c>
      <c r="D16" s="66"/>
      <c r="E16" s="70" t="s">
        <v>139</v>
      </c>
      <c r="F16" s="77"/>
      <c r="G16" s="77"/>
      <c r="H16" s="66"/>
      <c r="I16" s="81"/>
      <c r="J16" s="68" t="s">
        <v>135</v>
      </c>
    </row>
    <row r="17" spans="1:10" ht="15.75" thickBot="1" x14ac:dyDescent="0.3">
      <c r="A17" s="27" t="s">
        <v>20</v>
      </c>
      <c r="B17" s="38" t="s">
        <v>56</v>
      </c>
      <c r="C17" s="27" t="s">
        <v>8</v>
      </c>
      <c r="D17" s="38" t="s">
        <v>2</v>
      </c>
      <c r="E17" s="27" t="s">
        <v>3</v>
      </c>
      <c r="F17" s="27" t="s">
        <v>4</v>
      </c>
      <c r="G17" s="27" t="s">
        <v>5</v>
      </c>
      <c r="H17" s="27" t="s">
        <v>6</v>
      </c>
      <c r="I17" s="27" t="s">
        <v>7</v>
      </c>
      <c r="J17" s="28" t="s">
        <v>55</v>
      </c>
    </row>
    <row r="18" spans="1:10" ht="15.75" thickTop="1" x14ac:dyDescent="0.25">
      <c r="A18" s="21" t="s">
        <v>17</v>
      </c>
      <c r="B18" s="42">
        <v>1</v>
      </c>
      <c r="C18" s="5" t="s">
        <v>25</v>
      </c>
      <c r="D18" s="44" t="s">
        <v>85</v>
      </c>
      <c r="E18" s="5" t="s">
        <v>149</v>
      </c>
      <c r="F18" s="30"/>
      <c r="G18" s="30"/>
      <c r="H18" s="5"/>
      <c r="I18" s="14"/>
      <c r="J18" s="26">
        <v>12</v>
      </c>
    </row>
    <row r="19" spans="1:10" x14ac:dyDescent="0.25">
      <c r="A19" s="21" t="s">
        <v>17</v>
      </c>
      <c r="B19" s="40">
        <v>1</v>
      </c>
      <c r="C19" s="1" t="s">
        <v>24</v>
      </c>
      <c r="D19" s="2" t="s">
        <v>84</v>
      </c>
      <c r="E19" s="1" t="s">
        <v>150</v>
      </c>
      <c r="F19" s="32"/>
      <c r="G19" s="32"/>
      <c r="H19" s="1"/>
      <c r="I19" s="12"/>
      <c r="J19" s="20">
        <v>12</v>
      </c>
    </row>
    <row r="20" spans="1:10" x14ac:dyDescent="0.25">
      <c r="A20" s="21" t="s">
        <v>17</v>
      </c>
      <c r="B20" s="41">
        <v>3</v>
      </c>
      <c r="C20" s="22" t="s">
        <v>97</v>
      </c>
      <c r="D20" s="45"/>
      <c r="E20" s="22" t="s">
        <v>142</v>
      </c>
      <c r="F20" s="31"/>
      <c r="G20" s="31"/>
      <c r="H20" s="22"/>
      <c r="I20" s="23"/>
      <c r="J20" s="24">
        <v>10</v>
      </c>
    </row>
    <row r="21" spans="1:10" x14ac:dyDescent="0.25">
      <c r="A21" s="21" t="s">
        <v>17</v>
      </c>
      <c r="B21" s="40">
        <v>4</v>
      </c>
      <c r="C21" s="1" t="s">
        <v>98</v>
      </c>
      <c r="D21" s="2"/>
      <c r="E21" s="1" t="s">
        <v>143</v>
      </c>
      <c r="F21" s="32"/>
      <c r="G21" s="32"/>
      <c r="H21" s="1"/>
      <c r="I21" s="12"/>
      <c r="J21" s="20">
        <v>9</v>
      </c>
    </row>
    <row r="22" spans="1:10" x14ac:dyDescent="0.25">
      <c r="A22" s="21" t="s">
        <v>17</v>
      </c>
      <c r="B22" s="40">
        <v>5</v>
      </c>
      <c r="C22" s="1" t="s">
        <v>23</v>
      </c>
      <c r="D22" s="2" t="s">
        <v>86</v>
      </c>
      <c r="E22" s="1"/>
      <c r="F22" s="32"/>
      <c r="G22" s="32"/>
      <c r="H22" s="1"/>
      <c r="I22" s="12"/>
      <c r="J22" s="20">
        <v>8</v>
      </c>
    </row>
    <row r="23" spans="1:10" x14ac:dyDescent="0.25">
      <c r="A23" s="21" t="s">
        <v>17</v>
      </c>
      <c r="B23" s="40">
        <v>5</v>
      </c>
      <c r="C23" s="1" t="s">
        <v>95</v>
      </c>
      <c r="D23" s="2"/>
      <c r="E23" s="1" t="s">
        <v>144</v>
      </c>
      <c r="F23" s="32"/>
      <c r="G23" s="32"/>
      <c r="H23" s="1"/>
      <c r="I23" s="12"/>
      <c r="J23" s="20">
        <v>8</v>
      </c>
    </row>
    <row r="24" spans="1:10" x14ac:dyDescent="0.25">
      <c r="A24" s="21" t="s">
        <v>17</v>
      </c>
      <c r="B24" s="40">
        <v>7</v>
      </c>
      <c r="C24" s="1" t="s">
        <v>96</v>
      </c>
      <c r="D24" s="2"/>
      <c r="E24" s="1" t="s">
        <v>145</v>
      </c>
      <c r="F24" s="32"/>
      <c r="G24" s="32"/>
      <c r="H24" s="1"/>
      <c r="I24" s="12"/>
      <c r="J24" s="20">
        <v>7</v>
      </c>
    </row>
    <row r="25" spans="1:10" x14ac:dyDescent="0.25">
      <c r="A25" s="21" t="s">
        <v>17</v>
      </c>
      <c r="B25" s="40">
        <v>8</v>
      </c>
      <c r="C25" s="1" t="s">
        <v>93</v>
      </c>
      <c r="D25" s="2"/>
      <c r="E25" s="1" t="s">
        <v>146</v>
      </c>
      <c r="F25" s="32"/>
      <c r="G25" s="32"/>
      <c r="H25" s="1"/>
      <c r="I25" s="12"/>
      <c r="J25" s="20">
        <v>6</v>
      </c>
    </row>
    <row r="26" spans="1:10" x14ac:dyDescent="0.25">
      <c r="A26" s="21" t="s">
        <v>17</v>
      </c>
      <c r="B26" s="40">
        <v>9</v>
      </c>
      <c r="C26" s="1" t="s">
        <v>90</v>
      </c>
      <c r="D26" s="2"/>
      <c r="E26" s="1" t="s">
        <v>147</v>
      </c>
      <c r="F26" s="32"/>
      <c r="G26" s="32"/>
      <c r="H26" s="1"/>
      <c r="I26" s="12"/>
      <c r="J26" s="20">
        <v>5</v>
      </c>
    </row>
    <row r="27" spans="1:10" x14ac:dyDescent="0.25">
      <c r="A27" s="21" t="s">
        <v>17</v>
      </c>
      <c r="B27" s="40">
        <v>10</v>
      </c>
      <c r="C27" s="1" t="s">
        <v>94</v>
      </c>
      <c r="D27" s="2"/>
      <c r="E27" s="1" t="s">
        <v>148</v>
      </c>
      <c r="F27" s="32"/>
      <c r="G27" s="32"/>
      <c r="H27" s="1"/>
      <c r="I27" s="12"/>
      <c r="J27" s="20">
        <v>4</v>
      </c>
    </row>
    <row r="28" spans="1:10" x14ac:dyDescent="0.25">
      <c r="A28" s="21" t="s">
        <v>17</v>
      </c>
      <c r="B28" s="40">
        <v>11</v>
      </c>
      <c r="C28" s="1" t="s">
        <v>88</v>
      </c>
      <c r="D28" s="2"/>
      <c r="E28" s="1" t="s">
        <v>151</v>
      </c>
      <c r="F28" s="32"/>
      <c r="G28" s="32"/>
      <c r="H28" s="1"/>
      <c r="I28" s="12"/>
      <c r="J28" s="20">
        <v>1</v>
      </c>
    </row>
    <row r="29" spans="1:10" x14ac:dyDescent="0.25">
      <c r="A29" s="21" t="s">
        <v>17</v>
      </c>
      <c r="B29" s="40">
        <v>11</v>
      </c>
      <c r="C29" s="1" t="s">
        <v>100</v>
      </c>
      <c r="D29" s="2"/>
      <c r="E29" s="1" t="s">
        <v>152</v>
      </c>
      <c r="F29" s="32"/>
      <c r="G29" s="32"/>
      <c r="H29" s="1"/>
      <c r="I29" s="12"/>
      <c r="J29" s="20">
        <v>1</v>
      </c>
    </row>
    <row r="30" spans="1:10" x14ac:dyDescent="0.25">
      <c r="A30" s="21" t="s">
        <v>17</v>
      </c>
      <c r="B30" s="40">
        <v>11</v>
      </c>
      <c r="C30" s="1" t="s">
        <v>99</v>
      </c>
      <c r="D30" s="2"/>
      <c r="E30" s="1" t="s">
        <v>153</v>
      </c>
      <c r="F30" s="32"/>
      <c r="G30" s="32"/>
      <c r="H30" s="1"/>
      <c r="I30" s="12"/>
      <c r="J30" s="20">
        <v>1</v>
      </c>
    </row>
    <row r="31" spans="1:10" ht="15.75" thickBot="1" x14ac:dyDescent="0.3">
      <c r="A31" s="27" t="s">
        <v>20</v>
      </c>
      <c r="B31" s="38" t="s">
        <v>56</v>
      </c>
      <c r="C31" s="27" t="s">
        <v>8</v>
      </c>
      <c r="D31" s="38" t="s">
        <v>2</v>
      </c>
      <c r="E31" s="27" t="s">
        <v>3</v>
      </c>
      <c r="F31" s="27" t="s">
        <v>4</v>
      </c>
      <c r="G31" s="27" t="s">
        <v>5</v>
      </c>
      <c r="H31" s="27" t="s">
        <v>6</v>
      </c>
      <c r="I31" s="27" t="s">
        <v>7</v>
      </c>
      <c r="J31" s="28" t="s">
        <v>55</v>
      </c>
    </row>
    <row r="32" spans="1:10" ht="15.75" thickTop="1" x14ac:dyDescent="0.25">
      <c r="A32" s="60" t="s">
        <v>18</v>
      </c>
      <c r="B32" s="61">
        <v>1</v>
      </c>
      <c r="C32" s="5" t="s">
        <v>26</v>
      </c>
      <c r="D32" s="44" t="s">
        <v>59</v>
      </c>
      <c r="E32" s="5" t="s">
        <v>155</v>
      </c>
      <c r="F32" s="30"/>
      <c r="G32" s="30"/>
      <c r="H32" s="5"/>
      <c r="I32" s="14"/>
      <c r="J32" s="62">
        <v>19</v>
      </c>
    </row>
    <row r="33" spans="1:10" x14ac:dyDescent="0.25">
      <c r="A33" s="58" t="s">
        <v>18</v>
      </c>
      <c r="B33" s="59">
        <v>2</v>
      </c>
      <c r="C33" s="47" t="s">
        <v>101</v>
      </c>
      <c r="D33" s="48"/>
      <c r="E33" s="47" t="s">
        <v>154</v>
      </c>
      <c r="F33" s="49"/>
      <c r="G33" s="49"/>
      <c r="H33" s="47"/>
      <c r="I33" s="50"/>
      <c r="J33" s="46">
        <v>10</v>
      </c>
    </row>
    <row r="34" spans="1:10" ht="15.75" thickBot="1" x14ac:dyDescent="0.3">
      <c r="A34" s="27" t="s">
        <v>20</v>
      </c>
      <c r="B34" s="38" t="s">
        <v>56</v>
      </c>
      <c r="C34" s="27" t="s">
        <v>8</v>
      </c>
      <c r="D34" s="38" t="s">
        <v>2</v>
      </c>
      <c r="E34" s="27" t="s">
        <v>3</v>
      </c>
      <c r="F34" s="27" t="s">
        <v>4</v>
      </c>
      <c r="G34" s="27" t="s">
        <v>5</v>
      </c>
      <c r="H34" s="27" t="s">
        <v>6</v>
      </c>
      <c r="I34" s="27" t="s">
        <v>7</v>
      </c>
      <c r="J34" s="28" t="s">
        <v>55</v>
      </c>
    </row>
    <row r="35" spans="1:10" ht="15.75" thickTop="1" x14ac:dyDescent="0.25">
      <c r="A35" s="25" t="s">
        <v>19</v>
      </c>
      <c r="B35" s="42">
        <v>1</v>
      </c>
      <c r="C35" s="5" t="s">
        <v>27</v>
      </c>
      <c r="D35" s="44" t="s">
        <v>58</v>
      </c>
      <c r="E35" s="5" t="s">
        <v>132</v>
      </c>
      <c r="F35" s="30"/>
      <c r="G35" s="30"/>
      <c r="H35" s="5"/>
      <c r="I35" s="14"/>
      <c r="J35" s="62">
        <v>19</v>
      </c>
    </row>
    <row r="36" spans="1:10" x14ac:dyDescent="0.25">
      <c r="A36" s="18" t="s">
        <v>19</v>
      </c>
      <c r="B36" s="39">
        <v>2</v>
      </c>
      <c r="C36" s="3" t="s">
        <v>28</v>
      </c>
      <c r="D36" s="7" t="s">
        <v>57</v>
      </c>
      <c r="E36" s="3" t="s">
        <v>133</v>
      </c>
      <c r="F36" s="54"/>
      <c r="G36" s="54"/>
      <c r="H36" s="3"/>
      <c r="I36" s="11"/>
      <c r="J36" s="26">
        <v>18</v>
      </c>
    </row>
    <row r="37" spans="1:10" x14ac:dyDescent="0.25">
      <c r="A37" s="21" t="s">
        <v>19</v>
      </c>
      <c r="B37" s="41">
        <v>3</v>
      </c>
      <c r="C37" s="22" t="s">
        <v>102</v>
      </c>
      <c r="D37" s="45"/>
      <c r="E37" s="22" t="s">
        <v>134</v>
      </c>
      <c r="F37" s="31"/>
      <c r="G37" s="31"/>
      <c r="H37" s="22"/>
      <c r="I37" s="23"/>
      <c r="J37" s="24">
        <v>9</v>
      </c>
    </row>
  </sheetData>
  <mergeCells count="3">
    <mergeCell ref="A1:I2"/>
    <mergeCell ref="A4:C4"/>
    <mergeCell ref="D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Club</vt:lpstr>
      <vt:lpstr>Amateur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 Prigent</dc:creator>
  <cp:lastModifiedBy>Aurelie Prigent</cp:lastModifiedBy>
  <cp:lastPrinted>2022-03-08T09:00:22Z</cp:lastPrinted>
  <dcterms:created xsi:type="dcterms:W3CDTF">2022-03-04T10:32:46Z</dcterms:created>
  <dcterms:modified xsi:type="dcterms:W3CDTF">2022-05-23T06:46:59Z</dcterms:modified>
</cp:coreProperties>
</file>